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8475" windowHeight="6660" activeTab="1"/>
  </bookViews>
  <sheets>
    <sheet name="37K" sheetId="1" r:id="rId1"/>
    <sheet name="37K_CLC" sheetId="2" r:id="rId2"/>
  </sheets>
  <definedNames/>
  <calcPr fullCalcOnLoad="1"/>
</workbook>
</file>

<file path=xl/sharedStrings.xml><?xml version="1.0" encoding="utf-8"?>
<sst xmlns="http://schemas.openxmlformats.org/spreadsheetml/2006/main" count="646" uniqueCount="231">
  <si>
    <t>TBHT</t>
  </si>
  <si>
    <t>Thưởng</t>
  </si>
  <si>
    <t>TBMR</t>
  </si>
  <si>
    <t>Kết quả rèn luyện</t>
  </si>
  <si>
    <t>Xếp loại học bổng</t>
  </si>
  <si>
    <t>Số tiền</t>
  </si>
  <si>
    <t>Anh</t>
  </si>
  <si>
    <t>Xuất sắc</t>
  </si>
  <si>
    <t>Đức</t>
  </si>
  <si>
    <t>Giỏi</t>
  </si>
  <si>
    <t>Trang</t>
  </si>
  <si>
    <t xml:space="preserve">             ĐẠI HỌC ĐÀ NẴNG</t>
  </si>
  <si>
    <t>Linh</t>
  </si>
  <si>
    <t>Trương Thị</t>
  </si>
  <si>
    <t>TT</t>
  </si>
  <si>
    <t>đ</t>
  </si>
  <si>
    <t>Nhung</t>
  </si>
  <si>
    <t>Ghi</t>
  </si>
  <si>
    <t>chú</t>
  </si>
  <si>
    <t>Thắm</t>
  </si>
  <si>
    <t>Hằng</t>
  </si>
  <si>
    <t>Nguyễn Thị Hồng</t>
  </si>
  <si>
    <t>Khánh</t>
  </si>
  <si>
    <t>Quân</t>
  </si>
  <si>
    <t>Lê Thị Thanh</t>
  </si>
  <si>
    <t>Nhật</t>
  </si>
  <si>
    <t>Lê Thị</t>
  </si>
  <si>
    <t>Mai</t>
  </si>
  <si>
    <t>Đinh Thị</t>
  </si>
  <si>
    <t>Nga</t>
  </si>
  <si>
    <t>Chi</t>
  </si>
  <si>
    <t>Hiền</t>
  </si>
  <si>
    <t>Thương</t>
  </si>
  <si>
    <t>Nguyễn Thị</t>
  </si>
  <si>
    <t>Dung</t>
  </si>
  <si>
    <t>Nguyễn Thị Thúy</t>
  </si>
  <si>
    <t>Phương</t>
  </si>
  <si>
    <t>Huỳnh Thị</t>
  </si>
  <si>
    <t>Sương</t>
  </si>
  <si>
    <t>Thảo</t>
  </si>
  <si>
    <t>Hà</t>
  </si>
  <si>
    <t>Thủy</t>
  </si>
  <si>
    <t>Ánh</t>
  </si>
  <si>
    <t>Ngọc</t>
  </si>
  <si>
    <t>Trần Thị Thùy</t>
  </si>
  <si>
    <t>Lệ</t>
  </si>
  <si>
    <t>Hồ Thị</t>
  </si>
  <si>
    <t>Hương</t>
  </si>
  <si>
    <t>Loan</t>
  </si>
  <si>
    <t>Nguyễn Thị Ngọc</t>
  </si>
  <si>
    <t>Huỳnh Thị Thanh</t>
  </si>
  <si>
    <t>Lớp</t>
  </si>
  <si>
    <t>Lê Thị Thùy</t>
  </si>
  <si>
    <t>Nguyên</t>
  </si>
  <si>
    <t>An</t>
  </si>
  <si>
    <t>Điểm</t>
  </si>
  <si>
    <t>Ngày sinh</t>
  </si>
  <si>
    <t>CỘNG HÒA XÃ HỘI CHỦ NGHĨA VIỆT NAM</t>
  </si>
  <si>
    <r>
      <t xml:space="preserve">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</si>
  <si>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r>
      <rPr>
        <b/>
        <sz val="13"/>
        <rFont val="Times New Roman"/>
        <family val="1"/>
      </rPr>
      <t xml:space="preserve">                </t>
    </r>
    <r>
      <rPr>
        <b/>
        <u val="single"/>
        <sz val="13"/>
        <rFont val="Times New Roman"/>
        <family val="1"/>
      </rPr>
      <t>Độc lập - Tự do - Hạnh Phúc</t>
    </r>
  </si>
  <si>
    <t>Họ và tên</t>
  </si>
  <si>
    <t>Mức HB 1 tháng</t>
  </si>
  <si>
    <t>Nguyễn Thị Thu</t>
  </si>
  <si>
    <t>92.0 (XS)</t>
  </si>
  <si>
    <t>90.0 (XS)</t>
  </si>
  <si>
    <t>85.0 (T)</t>
  </si>
  <si>
    <t>Ly</t>
  </si>
  <si>
    <t>Giang</t>
  </si>
  <si>
    <t>88.0 (T)</t>
  </si>
  <si>
    <t>94.0 (XS)</t>
  </si>
  <si>
    <t>86.0 (T)</t>
  </si>
  <si>
    <t>Thành</t>
  </si>
  <si>
    <t>Nhi</t>
  </si>
  <si>
    <t>Minh</t>
  </si>
  <si>
    <t>Vy</t>
  </si>
  <si>
    <t>87.0 (T)</t>
  </si>
  <si>
    <t>Phan Thị Thu</t>
  </si>
  <si>
    <t>Kiều</t>
  </si>
  <si>
    <t>Hoàng</t>
  </si>
  <si>
    <t>Trâm</t>
  </si>
  <si>
    <t>Châu</t>
  </si>
  <si>
    <t>83.0 (T)</t>
  </si>
  <si>
    <t>Phan Thị</t>
  </si>
  <si>
    <t>Nguyễn Thanh</t>
  </si>
  <si>
    <t>89.0 (T)</t>
  </si>
  <si>
    <t>37K06.3</t>
  </si>
  <si>
    <t>37K06.1</t>
  </si>
  <si>
    <t>37K06.2</t>
  </si>
  <si>
    <t>Ngô Thị Nam</t>
  </si>
  <si>
    <t>Trân</t>
  </si>
  <si>
    <t>Ngô Tâm</t>
  </si>
  <si>
    <t>Nguyễn Thị Mai</t>
  </si>
  <si>
    <t>Hiên</t>
  </si>
  <si>
    <t>Liên</t>
  </si>
  <si>
    <t>Long</t>
  </si>
  <si>
    <t>37K18-CLC</t>
  </si>
  <si>
    <t>37K18</t>
  </si>
  <si>
    <t>Huỳnh Thị Kim</t>
  </si>
  <si>
    <t>Phạm Hữu</t>
  </si>
  <si>
    <t>Lĩnh</t>
  </si>
  <si>
    <t>Hiếu</t>
  </si>
  <si>
    <t>Đoàn Thị My</t>
  </si>
  <si>
    <t>Nguyễn Thị Quỳnh</t>
  </si>
  <si>
    <t>Trần Thị Thu</t>
  </si>
  <si>
    <t>Trinh</t>
  </si>
  <si>
    <t>Trần Lê Đoan</t>
  </si>
  <si>
    <t>Hoàng Thị</t>
  </si>
  <si>
    <t>96.0 (XS)</t>
  </si>
  <si>
    <t>93.0 (XS)</t>
  </si>
  <si>
    <t>Phúc</t>
  </si>
  <si>
    <t>Ngân</t>
  </si>
  <si>
    <t>Mã sinh viên</t>
  </si>
  <si>
    <t>91.0 (XS)</t>
  </si>
  <si>
    <t>Nguyễn Xuân</t>
  </si>
  <si>
    <t>Mi</t>
  </si>
  <si>
    <t>Võ Thị Hiền</t>
  </si>
  <si>
    <t>Như</t>
  </si>
  <si>
    <t>Nam</t>
  </si>
  <si>
    <t>Tình</t>
  </si>
  <si>
    <t>Cường</t>
  </si>
  <si>
    <t>Tuyến</t>
  </si>
  <si>
    <t>Bảo</t>
  </si>
  <si>
    <t>Hảo</t>
  </si>
  <si>
    <t>39H13K06.1</t>
  </si>
  <si>
    <t>95.0 (XS)</t>
  </si>
  <si>
    <t>Nguyễn Minh</t>
  </si>
  <si>
    <t>Viễn</t>
  </si>
  <si>
    <t>Tú</t>
  </si>
  <si>
    <t>Phan Thị Thanh</t>
  </si>
  <si>
    <t xml:space="preserve">    (Kèm theo Quyết định số:                    /QĐ-ĐHKT ngày         tháng         năm 2015 của Hiệu trưởng Trường Đại học Kinh tế)</t>
  </si>
  <si>
    <t>DANH SÁCH SINH VIÊN ĐƯỢC CẤP HỌC BỔNG KHUYẾN KHÍCH HỌC TẬP HỌC KỲ II NĂM HỌC 2014-2015</t>
  </si>
  <si>
    <t>Nguyễn Hữu</t>
  </si>
  <si>
    <t>Thái Thị Thảo</t>
  </si>
  <si>
    <t>Lan</t>
  </si>
  <si>
    <t>Huyên</t>
  </si>
  <si>
    <t>Nguyễn Phước</t>
  </si>
  <si>
    <t>Thiện</t>
  </si>
  <si>
    <t>Nguyễn Văn</t>
  </si>
  <si>
    <t>37K04</t>
  </si>
  <si>
    <t>Trần Thị Yến</t>
  </si>
  <si>
    <t>37K10</t>
  </si>
  <si>
    <t>Ngô Thị Thùy</t>
  </si>
  <si>
    <t>37K11</t>
  </si>
  <si>
    <t>Trịnh Trình Tiểu</t>
  </si>
  <si>
    <t>Tiến</t>
  </si>
  <si>
    <t>Trương Thị Bình Phương</t>
  </si>
  <si>
    <t>37K13</t>
  </si>
  <si>
    <t>Nguyễn Chính</t>
  </si>
  <si>
    <t>Nghĩa</t>
  </si>
  <si>
    <t>Nguyễn Thụy Vân</t>
  </si>
  <si>
    <t>37K19</t>
  </si>
  <si>
    <t>Trần Anh</t>
  </si>
  <si>
    <t>Võ Hoàng</t>
  </si>
  <si>
    <t>37K07-CLC</t>
  </si>
  <si>
    <t>100.0 (XS)</t>
  </si>
  <si>
    <t>Phạm Đình</t>
  </si>
  <si>
    <t>98.0 (XS)</t>
  </si>
  <si>
    <t>Trần Đức Nguyên</t>
  </si>
  <si>
    <t>Chương</t>
  </si>
  <si>
    <t>37K07.3</t>
  </si>
  <si>
    <t>Trịnh Thị</t>
  </si>
  <si>
    <t>37K07.1</t>
  </si>
  <si>
    <t>Huỳnh Thị Tường</t>
  </si>
  <si>
    <t>37K07.2</t>
  </si>
  <si>
    <t>Trần</t>
  </si>
  <si>
    <t>Toàn</t>
  </si>
  <si>
    <t>Hoàng Thị Nam</t>
  </si>
  <si>
    <t>Thiều Thị Thanh</t>
  </si>
  <si>
    <t>Huỳnh Thị Nhật</t>
  </si>
  <si>
    <t>Lê Thị Tuyết</t>
  </si>
  <si>
    <t>Phạm Hoài</t>
  </si>
  <si>
    <t>Nguyễn Hoàng Qúy</t>
  </si>
  <si>
    <t>37K16.1</t>
  </si>
  <si>
    <t>Vương Thị Hoàng</t>
  </si>
  <si>
    <t>Võ Thị Phương</t>
  </si>
  <si>
    <t>Thủy Thị Ngọc</t>
  </si>
  <si>
    <t>Nguyễn Thảo</t>
  </si>
  <si>
    <t>37K16-CLC</t>
  </si>
  <si>
    <t>Phạm Thùy</t>
  </si>
  <si>
    <t>Nguyễn Thị Cẩm</t>
  </si>
  <si>
    <t>37K15.2</t>
  </si>
  <si>
    <t>Đặng Ngọc</t>
  </si>
  <si>
    <t>37K15.1</t>
  </si>
  <si>
    <t>Đặng Huy</t>
  </si>
  <si>
    <t>Trần Nhật</t>
  </si>
  <si>
    <t>Huỳnh Thị Thu</t>
  </si>
  <si>
    <t>Phạm Phương</t>
  </si>
  <si>
    <t>Võ Thế</t>
  </si>
  <si>
    <t>37K01.2</t>
  </si>
  <si>
    <t>Nguyễn Lê Văn</t>
  </si>
  <si>
    <t>37K01.1</t>
  </si>
  <si>
    <t>Phạm Đỗ Bích</t>
  </si>
  <si>
    <t>Nguyễn Trần Mỹ</t>
  </si>
  <si>
    <t>Nguyễn Duy Hải</t>
  </si>
  <si>
    <t>Hồ Văn</t>
  </si>
  <si>
    <t>Hội</t>
  </si>
  <si>
    <t>37K08</t>
  </si>
  <si>
    <t>Trần Thị Tuyết</t>
  </si>
  <si>
    <t>Lê Đức Minh</t>
  </si>
  <si>
    <t>Tuệ</t>
  </si>
  <si>
    <t>Trần Huyền</t>
  </si>
  <si>
    <t>Lê Nguyên</t>
  </si>
  <si>
    <t>Trà</t>
  </si>
  <si>
    <t>37K14</t>
  </si>
  <si>
    <t>Nguyễn Tiến</t>
  </si>
  <si>
    <t>Dương Thị Nhật</t>
  </si>
  <si>
    <t>37K02.1</t>
  </si>
  <si>
    <t>Trần Thị Linh</t>
  </si>
  <si>
    <t>Đa</t>
  </si>
  <si>
    <t>37K02.2</t>
  </si>
  <si>
    <t>Bùi Thị Thanh</t>
  </si>
  <si>
    <t>Mai Thị Phương</t>
  </si>
  <si>
    <t>Hoàng Anh</t>
  </si>
  <si>
    <t>Nguyễn Phú</t>
  </si>
  <si>
    <t>Huỳnh Minh</t>
  </si>
  <si>
    <t>Luật</t>
  </si>
  <si>
    <t>37K17</t>
  </si>
  <si>
    <t>Võ Quốc</t>
  </si>
  <si>
    <t>Phạm Gia</t>
  </si>
  <si>
    <t>Chu Mỹ</t>
  </si>
  <si>
    <t>37K12</t>
  </si>
  <si>
    <t>Võ Thị Minh</t>
  </si>
  <si>
    <t>Đoàn Văn Lê Tâm</t>
  </si>
  <si>
    <t>Trương Thị Hoàng</t>
  </si>
  <si>
    <t>Trần Văn</t>
  </si>
  <si>
    <t>37K03.2</t>
  </si>
  <si>
    <t>Phạm Thị Xuân</t>
  </si>
  <si>
    <t>Trương Quốc</t>
  </si>
  <si>
    <t>37K03.1</t>
  </si>
  <si>
    <t>SINH VIÊN ĐÀO TẠO CHƯƠNG TRÌNH CHẤT LƯỢNG CAO</t>
  </si>
  <si>
    <t>SINH VIÊN ĐÀO TẠO CHƯƠNG TRÌNH ĐẠI TRÀ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</si>
</sst>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&quot;$&quot;#,##0"/>
    <numFmt numFmtId="168" formatCode="[$-409]dddd\,\ mmmm\ dd\,\ yyyy"/>
    <numFmt numFmtId="169" formatCode="#,##0;[Red]#,##0"/>
    <numFmt numFmtId="170" formatCode="_(* #,##0_);_(* \(#,##0\);_(* &quot;-&quot;?_);_(@_)"/>
    <numFmt numFmtId="171" formatCode="0;[Red]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name val="VNtimes new roman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rgb="FF404040"/>
      </left>
      <right>
        <color indexed="63"/>
      </right>
      <top style="thin"/>
      <bottom style="hair"/>
    </border>
    <border>
      <left>
        <color indexed="63"/>
      </left>
      <right style="thin">
        <color rgb="FF404040"/>
      </right>
      <top style="thin"/>
      <bottom style="hair"/>
    </border>
    <border>
      <left style="thin">
        <color rgb="FF404040"/>
      </left>
      <right style="thin">
        <color rgb="FF404040"/>
      </right>
      <top style="thin"/>
      <bottom style="hair"/>
    </border>
    <border>
      <left style="thin">
        <color rgb="FF404040"/>
      </left>
      <right>
        <color indexed="63"/>
      </right>
      <top style="hair"/>
      <bottom style="hair"/>
    </border>
    <border>
      <left>
        <color indexed="63"/>
      </left>
      <right style="thin">
        <color rgb="FF404040"/>
      </right>
      <top style="hair"/>
      <bottom style="hair"/>
    </border>
    <border>
      <left style="thin">
        <color rgb="FF404040"/>
      </left>
      <right style="thin">
        <color rgb="FF404040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rgb="FF404040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rgb="FF404040"/>
      </left>
      <right style="thin">
        <color rgb="FF404040"/>
      </right>
      <top style="hair"/>
      <bottom>
        <color indexed="63"/>
      </bottom>
    </border>
    <border>
      <left style="thin">
        <color rgb="FF40404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rgb="FF404040"/>
      </right>
      <top style="hair"/>
      <bottom style="hair"/>
    </border>
    <border>
      <left style="thin"/>
      <right style="thin"/>
      <top style="hair">
        <color rgb="FF404040"/>
      </top>
      <bottom style="hair">
        <color rgb="FF404040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>
        <color rgb="FF404040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rgb="FF404040"/>
      </left>
      <right>
        <color indexed="63"/>
      </right>
      <top style="hair"/>
      <bottom style="thin"/>
    </border>
    <border>
      <left>
        <color indexed="63"/>
      </left>
      <right style="thin">
        <color rgb="FF404040"/>
      </right>
      <top style="hair"/>
      <bottom style="thin"/>
    </border>
    <border>
      <left style="thin">
        <color rgb="FF404040"/>
      </left>
      <right style="thin">
        <color rgb="FF404040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rgb="FF404040"/>
      </left>
      <right style="thin"/>
      <top style="hair"/>
      <bottom style="thin"/>
    </border>
    <border>
      <left>
        <color indexed="63"/>
      </left>
      <right style="thin">
        <color rgb="FF404040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2" fontId="9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 wrapText="1"/>
    </xf>
    <xf numFmtId="14" fontId="9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6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166" fontId="9" fillId="0" borderId="24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4" fontId="9" fillId="0" borderId="2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29" xfId="0" applyNumberFormat="1" applyFont="1" applyFill="1" applyBorder="1" applyAlignment="1">
      <alignment horizontal="center" wrapText="1"/>
    </xf>
    <xf numFmtId="2" fontId="9" fillId="0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 wrapText="1"/>
    </xf>
    <xf numFmtId="2" fontId="9" fillId="0" borderId="29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 wrapText="1"/>
    </xf>
    <xf numFmtId="171" fontId="9" fillId="0" borderId="23" xfId="0" applyNumberFormat="1" applyFont="1" applyFill="1" applyBorder="1" applyAlignment="1">
      <alignment horizontal="center" wrapText="1"/>
    </xf>
    <xf numFmtId="170" fontId="9" fillId="0" borderId="23" xfId="0" applyNumberFormat="1" applyFont="1" applyFill="1" applyBorder="1" applyAlignment="1">
      <alignment horizontal="right"/>
    </xf>
    <xf numFmtId="171" fontId="9" fillId="0" borderId="18" xfId="0" applyNumberFormat="1" applyFont="1" applyFill="1" applyBorder="1" applyAlignment="1">
      <alignment horizontal="center" wrapText="1"/>
    </xf>
    <xf numFmtId="170" fontId="9" fillId="0" borderId="10" xfId="0" applyNumberFormat="1" applyFont="1" applyFill="1" applyBorder="1" applyAlignment="1">
      <alignment horizontal="right"/>
    </xf>
    <xf numFmtId="166" fontId="10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2" fontId="9" fillId="0" borderId="18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166" fontId="10" fillId="0" borderId="30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 wrapText="1"/>
    </xf>
    <xf numFmtId="14" fontId="9" fillId="0" borderId="31" xfId="0" applyNumberFormat="1" applyFont="1" applyFill="1" applyBorder="1" applyAlignment="1">
      <alignment horizontal="center"/>
    </xf>
    <xf numFmtId="171" fontId="9" fillId="0" borderId="31" xfId="0" applyNumberFormat="1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28" xfId="0" applyFont="1" applyFill="1" applyBorder="1" applyAlignment="1">
      <alignment/>
    </xf>
    <xf numFmtId="171" fontId="9" fillId="0" borderId="28" xfId="0" applyNumberFormat="1" applyFont="1" applyFill="1" applyBorder="1" applyAlignment="1">
      <alignment horizontal="center" wrapText="1"/>
    </xf>
    <xf numFmtId="0" fontId="53" fillId="0" borderId="17" xfId="0" applyFont="1" applyFill="1" applyBorder="1" applyAlignment="1">
      <alignment wrapText="1"/>
    </xf>
    <xf numFmtId="14" fontId="53" fillId="0" borderId="18" xfId="0" applyNumberFormat="1" applyFont="1" applyFill="1" applyBorder="1" applyAlignment="1">
      <alignment horizontal="center"/>
    </xf>
    <xf numFmtId="171" fontId="53" fillId="0" borderId="18" xfId="0" applyNumberFormat="1" applyFont="1" applyFill="1" applyBorder="1" applyAlignment="1">
      <alignment horizontal="center" wrapText="1"/>
    </xf>
    <xf numFmtId="0" fontId="53" fillId="0" borderId="23" xfId="0" applyFont="1" applyFill="1" applyBorder="1" applyAlignment="1">
      <alignment horizontal="center"/>
    </xf>
    <xf numFmtId="2" fontId="53" fillId="0" borderId="18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170" fontId="53" fillId="0" borderId="2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distributed"/>
    </xf>
    <xf numFmtId="0" fontId="2" fillId="0" borderId="36" xfId="0" applyFont="1" applyFill="1" applyBorder="1" applyAlignment="1">
      <alignment horizontal="center" vertical="distributed"/>
    </xf>
    <xf numFmtId="0" fontId="2" fillId="0" borderId="37" xfId="0" applyFont="1" applyFill="1" applyBorder="1" applyAlignment="1">
      <alignment horizontal="center" vertical="distributed"/>
    </xf>
    <xf numFmtId="0" fontId="2" fillId="0" borderId="38" xfId="0" applyFont="1" applyFill="1" applyBorder="1" applyAlignment="1">
      <alignment horizontal="center" vertical="distributed"/>
    </xf>
    <xf numFmtId="0" fontId="9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4" fontId="9" fillId="0" borderId="23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170" fontId="9" fillId="0" borderId="4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10" fillId="0" borderId="41" xfId="42" applyFont="1" applyFill="1" applyBorder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170" fontId="9" fillId="0" borderId="10" xfId="0" applyNumberFormat="1" applyFont="1" applyFill="1" applyBorder="1" applyAlignment="1">
      <alignment horizontal="center"/>
    </xf>
    <xf numFmtId="0" fontId="10" fillId="0" borderId="11" xfId="42" applyFont="1" applyFill="1" applyBorder="1" applyAlignment="1">
      <alignment vertical="center"/>
      <protection/>
    </xf>
    <xf numFmtId="16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170" fontId="9" fillId="0" borderId="42" xfId="0" applyNumberFormat="1" applyFont="1" applyFill="1" applyBorder="1" applyAlignment="1">
      <alignment horizontal="right"/>
    </xf>
    <xf numFmtId="0" fontId="9" fillId="0" borderId="11" xfId="42" applyFont="1" applyFill="1" applyBorder="1" applyAlignment="1">
      <alignment vertical="center"/>
      <protection/>
    </xf>
    <xf numFmtId="0" fontId="9" fillId="0" borderId="12" xfId="42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/>
    </xf>
    <xf numFmtId="170" fontId="9" fillId="0" borderId="43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14" fontId="9" fillId="0" borderId="15" xfId="0" applyNumberFormat="1" applyFont="1" applyFill="1" applyBorder="1" applyAlignment="1">
      <alignment horizontal="center"/>
    </xf>
    <xf numFmtId="171" fontId="9" fillId="0" borderId="15" xfId="0" applyNumberFormat="1" applyFont="1" applyFill="1" applyBorder="1" applyAlignment="1">
      <alignment horizontal="center" wrapText="1"/>
    </xf>
    <xf numFmtId="170" fontId="9" fillId="0" borderId="16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wrapText="1"/>
    </xf>
    <xf numFmtId="170" fontId="9" fillId="0" borderId="28" xfId="0" applyNumberFormat="1" applyFont="1" applyFill="1" applyBorder="1" applyAlignment="1">
      <alignment horizontal="right"/>
    </xf>
    <xf numFmtId="14" fontId="9" fillId="0" borderId="11" xfId="0" applyNumberFormat="1" applyFont="1" applyFill="1" applyBorder="1" applyAlignment="1">
      <alignment horizontal="center"/>
    </xf>
    <xf numFmtId="0" fontId="9" fillId="0" borderId="27" xfId="42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 wrapText="1"/>
    </xf>
    <xf numFmtId="14" fontId="9" fillId="0" borderId="46" xfId="0" applyNumberFormat="1" applyFont="1" applyFill="1" applyBorder="1" applyAlignment="1">
      <alignment horizontal="center"/>
    </xf>
    <xf numFmtId="171" fontId="9" fillId="0" borderId="46" xfId="0" applyNumberFormat="1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2" fontId="9" fillId="0" borderId="46" xfId="0" applyNumberFormat="1" applyFont="1" applyFill="1" applyBorder="1" applyAlignment="1">
      <alignment horizontal="center" wrapText="1"/>
    </xf>
    <xf numFmtId="2" fontId="9" fillId="0" borderId="27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70" fontId="9" fillId="0" borderId="4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0" fontId="9" fillId="0" borderId="12" xfId="0" applyNumberFormat="1" applyFont="1" applyFill="1" applyBorder="1" applyAlignment="1">
      <alignment horizontal="center"/>
    </xf>
    <xf numFmtId="170" fontId="9" fillId="0" borderId="48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9" xfId="0" applyFont="1" applyFill="1" applyBorder="1" applyAlignment="1">
      <alignment wrapText="1"/>
    </xf>
    <xf numFmtId="0" fontId="9" fillId="0" borderId="50" xfId="0" applyFont="1" applyFill="1" applyBorder="1" applyAlignment="1">
      <alignment horizontal="center"/>
    </xf>
    <xf numFmtId="170" fontId="9" fillId="0" borderId="50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170" fontId="2" fillId="0" borderId="26" xfId="0" applyNumberFormat="1" applyFont="1" applyBorder="1" applyAlignment="1">
      <alignment/>
    </xf>
    <xf numFmtId="166" fontId="10" fillId="0" borderId="26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8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79">
      <selection activeCell="D13" sqref="D13"/>
    </sheetView>
  </sheetViews>
  <sheetFormatPr defaultColWidth="9.140625" defaultRowHeight="12.75"/>
  <cols>
    <col min="1" max="1" width="4.00390625" style="37" customWidth="1"/>
    <col min="2" max="2" width="23.57421875" style="37" customWidth="1"/>
    <col min="3" max="3" width="8.421875" style="37" customWidth="1"/>
    <col min="4" max="4" width="11.7109375" style="37" customWidth="1"/>
    <col min="5" max="5" width="15.28125" style="37" customWidth="1"/>
    <col min="6" max="6" width="13.00390625" style="37" customWidth="1"/>
    <col min="7" max="7" width="6.421875" style="37" customWidth="1"/>
    <col min="8" max="8" width="7.421875" style="37" customWidth="1"/>
    <col min="9" max="9" width="7.28125" style="37" customWidth="1"/>
    <col min="10" max="10" width="9.7109375" style="37" customWidth="1"/>
    <col min="11" max="11" width="9.421875" style="37" customWidth="1"/>
    <col min="12" max="12" width="11.57421875" style="39" customWidth="1"/>
    <col min="13" max="13" width="14.421875" style="43" customWidth="1"/>
    <col min="14" max="14" width="2.140625" style="43" customWidth="1"/>
    <col min="15" max="15" width="6.140625" style="37" customWidth="1"/>
    <col min="16" max="16" width="12.140625" style="37" customWidth="1"/>
    <col min="17" max="16384" width="9.140625" style="37" customWidth="1"/>
  </cols>
  <sheetData>
    <row r="1" spans="1:14" s="33" customFormat="1" ht="17.25" customHeight="1">
      <c r="A1" s="59"/>
      <c r="B1" s="15" t="s">
        <v>11</v>
      </c>
      <c r="E1" s="16" t="s">
        <v>57</v>
      </c>
      <c r="G1" s="59"/>
      <c r="L1" s="59"/>
      <c r="M1" s="32"/>
      <c r="N1" s="32"/>
    </row>
    <row r="2" spans="1:14" s="33" customFormat="1" ht="17.25" customHeight="1">
      <c r="A2" s="59"/>
      <c r="B2" s="17" t="s">
        <v>58</v>
      </c>
      <c r="E2" s="18" t="s">
        <v>59</v>
      </c>
      <c r="G2" s="60"/>
      <c r="H2" s="34"/>
      <c r="I2" s="34"/>
      <c r="K2" s="34"/>
      <c r="L2" s="60"/>
      <c r="M2" s="32"/>
      <c r="N2" s="32"/>
    </row>
    <row r="3" spans="2:15" s="36" customFormat="1" ht="21.75" customHeight="1">
      <c r="B3" s="19" t="s">
        <v>130</v>
      </c>
      <c r="F3" s="61"/>
      <c r="H3" s="61"/>
      <c r="I3" s="61"/>
      <c r="J3" s="61"/>
      <c r="K3" s="61"/>
      <c r="L3" s="61"/>
      <c r="M3" s="42"/>
      <c r="N3" s="42"/>
      <c r="O3" s="62"/>
    </row>
    <row r="4" spans="1:256" s="36" customFormat="1" ht="21.75" customHeight="1">
      <c r="A4" s="35"/>
      <c r="B4" s="35"/>
      <c r="C4" s="35" t="s">
        <v>230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15" s="76" customFormat="1" ht="23.25" customHeight="1">
      <c r="A5" s="32"/>
      <c r="B5" s="44" t="s">
        <v>129</v>
      </c>
      <c r="C5" s="44"/>
      <c r="D5" s="44"/>
      <c r="E5" s="74"/>
      <c r="F5" s="44"/>
      <c r="G5" s="44"/>
      <c r="H5" s="44"/>
      <c r="I5" s="44"/>
      <c r="J5" s="44"/>
      <c r="K5" s="44"/>
      <c r="L5" s="141"/>
      <c r="M5" s="44"/>
      <c r="N5" s="75"/>
      <c r="O5" s="44"/>
    </row>
    <row r="6" spans="1:15" s="33" customFormat="1" ht="15.75" customHeight="1" thickBot="1">
      <c r="A6" s="92" t="s">
        <v>14</v>
      </c>
      <c r="B6" s="92" t="s">
        <v>60</v>
      </c>
      <c r="C6" s="92"/>
      <c r="D6" s="90" t="s">
        <v>56</v>
      </c>
      <c r="E6" s="90" t="s">
        <v>111</v>
      </c>
      <c r="F6" s="92" t="s">
        <v>51</v>
      </c>
      <c r="G6" s="94" t="s">
        <v>55</v>
      </c>
      <c r="H6" s="94"/>
      <c r="I6" s="94"/>
      <c r="J6" s="95" t="s">
        <v>3</v>
      </c>
      <c r="K6" s="97" t="s">
        <v>4</v>
      </c>
      <c r="L6" s="88" t="s">
        <v>61</v>
      </c>
      <c r="M6" s="90" t="s">
        <v>5</v>
      </c>
      <c r="N6" s="21"/>
      <c r="O6" s="20" t="s">
        <v>17</v>
      </c>
    </row>
    <row r="7" spans="1:15" s="33" customFormat="1" ht="15.75" customHeight="1">
      <c r="A7" s="93"/>
      <c r="B7" s="93"/>
      <c r="C7" s="93"/>
      <c r="D7" s="91"/>
      <c r="E7" s="91"/>
      <c r="F7" s="93"/>
      <c r="G7" s="38" t="s">
        <v>0</v>
      </c>
      <c r="H7" s="38" t="s">
        <v>1</v>
      </c>
      <c r="I7" s="38" t="s">
        <v>2</v>
      </c>
      <c r="J7" s="96"/>
      <c r="K7" s="98"/>
      <c r="L7" s="89"/>
      <c r="M7" s="91"/>
      <c r="N7" s="22"/>
      <c r="O7" s="23" t="s">
        <v>18</v>
      </c>
    </row>
    <row r="8" spans="1:17" s="33" customFormat="1" ht="15.75" customHeight="1">
      <c r="A8" s="116">
        <v>1</v>
      </c>
      <c r="B8" s="5" t="s">
        <v>189</v>
      </c>
      <c r="C8" s="6" t="s">
        <v>23</v>
      </c>
      <c r="D8" s="124">
        <v>33999</v>
      </c>
      <c r="E8" s="125">
        <v>111121601136</v>
      </c>
      <c r="F8" s="118" t="s">
        <v>190</v>
      </c>
      <c r="G8" s="7">
        <v>4</v>
      </c>
      <c r="H8" s="117">
        <v>0.08</v>
      </c>
      <c r="I8" s="63">
        <f>G8+H8</f>
        <v>4.08</v>
      </c>
      <c r="J8" s="13" t="s">
        <v>69</v>
      </c>
      <c r="K8" s="4" t="s">
        <v>7</v>
      </c>
      <c r="L8" s="142">
        <v>792000</v>
      </c>
      <c r="M8" s="119">
        <f>792000*5</f>
        <v>3960000</v>
      </c>
      <c r="N8" s="107" t="s">
        <v>15</v>
      </c>
      <c r="O8" s="4"/>
      <c r="P8" s="37"/>
      <c r="Q8" s="37"/>
    </row>
    <row r="9" spans="1:17" s="33" customFormat="1" ht="15.75" customHeight="1">
      <c r="A9" s="108">
        <v>2</v>
      </c>
      <c r="B9" s="8" t="s">
        <v>191</v>
      </c>
      <c r="C9" s="9" t="s">
        <v>79</v>
      </c>
      <c r="D9" s="12">
        <v>34300</v>
      </c>
      <c r="E9" s="56">
        <v>111121601147</v>
      </c>
      <c r="F9" s="41" t="s">
        <v>190</v>
      </c>
      <c r="G9" s="11">
        <v>4</v>
      </c>
      <c r="H9" s="31">
        <v>0.08</v>
      </c>
      <c r="I9" s="45">
        <f>G9+H9</f>
        <v>4.08</v>
      </c>
      <c r="J9" s="14" t="s">
        <v>69</v>
      </c>
      <c r="K9" s="1" t="s">
        <v>7</v>
      </c>
      <c r="L9" s="109">
        <v>792000</v>
      </c>
      <c r="M9" s="55">
        <f>792000*5</f>
        <v>3960000</v>
      </c>
      <c r="N9" s="110" t="s">
        <v>15</v>
      </c>
      <c r="O9" s="1"/>
      <c r="P9" s="37"/>
      <c r="Q9" s="37"/>
    </row>
    <row r="10" spans="1:17" s="33" customFormat="1" ht="15.75" customHeight="1">
      <c r="A10" s="108">
        <v>3</v>
      </c>
      <c r="B10" s="8" t="s">
        <v>181</v>
      </c>
      <c r="C10" s="9" t="s">
        <v>22</v>
      </c>
      <c r="D10" s="12">
        <v>34283</v>
      </c>
      <c r="E10" s="56">
        <v>111121601163</v>
      </c>
      <c r="F10" s="41" t="s">
        <v>190</v>
      </c>
      <c r="G10" s="11">
        <v>4</v>
      </c>
      <c r="H10" s="31">
        <v>0.08</v>
      </c>
      <c r="I10" s="45">
        <f>G10+H10</f>
        <v>4.08</v>
      </c>
      <c r="J10" s="14" t="s">
        <v>63</v>
      </c>
      <c r="K10" s="1" t="s">
        <v>7</v>
      </c>
      <c r="L10" s="126">
        <v>792000</v>
      </c>
      <c r="M10" s="55">
        <f>792000*5</f>
        <v>3960000</v>
      </c>
      <c r="N10" s="110" t="s">
        <v>15</v>
      </c>
      <c r="O10" s="1"/>
      <c r="P10" s="37"/>
      <c r="Q10" s="37"/>
    </row>
    <row r="11" spans="1:17" s="33" customFormat="1" ht="15.75" customHeight="1">
      <c r="A11" s="108">
        <v>4</v>
      </c>
      <c r="B11" s="8" t="s">
        <v>192</v>
      </c>
      <c r="C11" s="9" t="s">
        <v>29</v>
      </c>
      <c r="D11" s="12">
        <v>34262</v>
      </c>
      <c r="E11" s="56">
        <v>111121601166</v>
      </c>
      <c r="F11" s="41" t="s">
        <v>190</v>
      </c>
      <c r="G11" s="11">
        <v>4</v>
      </c>
      <c r="H11" s="31">
        <v>0.08</v>
      </c>
      <c r="I11" s="45">
        <f>G11+H11</f>
        <v>4.08</v>
      </c>
      <c r="J11" s="46" t="s">
        <v>63</v>
      </c>
      <c r="K11" s="1" t="s">
        <v>7</v>
      </c>
      <c r="L11" s="126">
        <v>792000</v>
      </c>
      <c r="M11" s="55">
        <f>792000*5</f>
        <v>3960000</v>
      </c>
      <c r="N11" s="110" t="s">
        <v>15</v>
      </c>
      <c r="O11" s="1"/>
      <c r="P11" s="37"/>
      <c r="Q11" s="37"/>
    </row>
    <row r="12" spans="1:17" s="33" customFormat="1" ht="15.75" customHeight="1">
      <c r="A12" s="108">
        <v>5</v>
      </c>
      <c r="B12" s="77" t="s">
        <v>187</v>
      </c>
      <c r="C12" s="68" t="s">
        <v>94</v>
      </c>
      <c r="D12" s="47">
        <v>34254</v>
      </c>
      <c r="E12" s="78">
        <v>111121601224</v>
      </c>
      <c r="F12" s="41" t="s">
        <v>188</v>
      </c>
      <c r="G12" s="51">
        <v>4</v>
      </c>
      <c r="H12" s="31">
        <v>0.12</v>
      </c>
      <c r="I12" s="45">
        <f>G12+H12</f>
        <v>4.12</v>
      </c>
      <c r="J12" s="46" t="s">
        <v>64</v>
      </c>
      <c r="K12" s="1" t="s">
        <v>7</v>
      </c>
      <c r="L12" s="126">
        <v>792000</v>
      </c>
      <c r="M12" s="55">
        <f>792000*5</f>
        <v>3960000</v>
      </c>
      <c r="N12" s="110" t="s">
        <v>15</v>
      </c>
      <c r="O12" s="1"/>
      <c r="P12" s="37"/>
      <c r="Q12" s="37"/>
    </row>
    <row r="13" spans="1:17" s="33" customFormat="1" ht="15.75" customHeight="1">
      <c r="A13" s="108">
        <v>6</v>
      </c>
      <c r="B13" s="8" t="s">
        <v>193</v>
      </c>
      <c r="C13" s="9" t="s">
        <v>53</v>
      </c>
      <c r="D13" s="12">
        <v>34071</v>
      </c>
      <c r="E13" s="56">
        <v>111121601232</v>
      </c>
      <c r="F13" s="41" t="s">
        <v>188</v>
      </c>
      <c r="G13" s="11">
        <v>4</v>
      </c>
      <c r="H13" s="31"/>
      <c r="I13" s="45">
        <f>G13+H13</f>
        <v>4</v>
      </c>
      <c r="J13" s="14" t="s">
        <v>112</v>
      </c>
      <c r="K13" s="1" t="s">
        <v>7</v>
      </c>
      <c r="L13" s="126">
        <v>792000</v>
      </c>
      <c r="M13" s="55">
        <f>792000*5</f>
        <v>3960000</v>
      </c>
      <c r="N13" s="110" t="s">
        <v>15</v>
      </c>
      <c r="O13" s="1"/>
      <c r="P13" s="37"/>
      <c r="Q13" s="37"/>
    </row>
    <row r="14" spans="1:17" s="33" customFormat="1" ht="15.75" customHeight="1">
      <c r="A14" s="108">
        <v>7</v>
      </c>
      <c r="B14" s="8" t="s">
        <v>205</v>
      </c>
      <c r="C14" s="9" t="s">
        <v>45</v>
      </c>
      <c r="D14" s="12">
        <v>34210</v>
      </c>
      <c r="E14" s="56">
        <v>111121302137</v>
      </c>
      <c r="F14" s="41" t="s">
        <v>206</v>
      </c>
      <c r="G14" s="11">
        <v>4</v>
      </c>
      <c r="H14" s="31">
        <v>0.24</v>
      </c>
      <c r="I14" s="45">
        <f>G14+H14</f>
        <v>4.24</v>
      </c>
      <c r="J14" s="14" t="s">
        <v>107</v>
      </c>
      <c r="K14" s="1" t="s">
        <v>7</v>
      </c>
      <c r="L14" s="126">
        <v>792000</v>
      </c>
      <c r="M14" s="55">
        <f>792000*5</f>
        <v>3960000</v>
      </c>
      <c r="N14" s="25" t="s">
        <v>15</v>
      </c>
      <c r="O14" s="1"/>
      <c r="P14" s="37"/>
      <c r="Q14" s="37"/>
    </row>
    <row r="15" spans="1:17" s="33" customFormat="1" ht="15.75" customHeight="1">
      <c r="A15" s="108">
        <v>8</v>
      </c>
      <c r="B15" s="8" t="s">
        <v>210</v>
      </c>
      <c r="C15" s="9" t="s">
        <v>41</v>
      </c>
      <c r="D15" s="12">
        <v>34043</v>
      </c>
      <c r="E15" s="56">
        <v>111121302176</v>
      </c>
      <c r="F15" s="41" t="s">
        <v>206</v>
      </c>
      <c r="G15" s="11">
        <v>4</v>
      </c>
      <c r="H15" s="31">
        <v>0.08</v>
      </c>
      <c r="I15" s="45">
        <f>G15+H15</f>
        <v>4.08</v>
      </c>
      <c r="J15" s="14" t="s">
        <v>124</v>
      </c>
      <c r="K15" s="1" t="s">
        <v>7</v>
      </c>
      <c r="L15" s="126">
        <v>792000</v>
      </c>
      <c r="M15" s="55">
        <f>792000*5</f>
        <v>3960000</v>
      </c>
      <c r="N15" s="25" t="s">
        <v>15</v>
      </c>
      <c r="O15" s="1"/>
      <c r="P15" s="37"/>
      <c r="Q15" s="37"/>
    </row>
    <row r="16" spans="1:17" s="33" customFormat="1" ht="15.75" customHeight="1">
      <c r="A16" s="108">
        <v>9</v>
      </c>
      <c r="B16" s="8" t="s">
        <v>211</v>
      </c>
      <c r="C16" s="9" t="s">
        <v>41</v>
      </c>
      <c r="D16" s="12">
        <v>34086</v>
      </c>
      <c r="E16" s="56">
        <v>111121302177</v>
      </c>
      <c r="F16" s="41" t="s">
        <v>206</v>
      </c>
      <c r="G16" s="11">
        <v>4</v>
      </c>
      <c r="H16" s="31"/>
      <c r="I16" s="45">
        <f>G16+H16</f>
        <v>4</v>
      </c>
      <c r="J16" s="14" t="s">
        <v>107</v>
      </c>
      <c r="K16" s="1" t="s">
        <v>7</v>
      </c>
      <c r="L16" s="126">
        <v>792000</v>
      </c>
      <c r="M16" s="55">
        <f>792000*5</f>
        <v>3960000</v>
      </c>
      <c r="N16" s="25" t="s">
        <v>15</v>
      </c>
      <c r="O16" s="1"/>
      <c r="P16" s="37"/>
      <c r="Q16" s="37"/>
    </row>
    <row r="17" spans="1:17" s="33" customFormat="1" ht="15.75" customHeight="1">
      <c r="A17" s="108">
        <v>10</v>
      </c>
      <c r="B17" s="8" t="s">
        <v>207</v>
      </c>
      <c r="C17" s="9" t="s">
        <v>208</v>
      </c>
      <c r="D17" s="12">
        <v>34215</v>
      </c>
      <c r="E17" s="56">
        <v>111121302208</v>
      </c>
      <c r="F17" s="41" t="s">
        <v>209</v>
      </c>
      <c r="G17" s="11">
        <v>4</v>
      </c>
      <c r="H17" s="31">
        <v>0.12</v>
      </c>
      <c r="I17" s="45">
        <f>G17+H17</f>
        <v>4.12</v>
      </c>
      <c r="J17" s="10" t="s">
        <v>63</v>
      </c>
      <c r="K17" s="14" t="s">
        <v>7</v>
      </c>
      <c r="L17" s="126">
        <v>792000</v>
      </c>
      <c r="M17" s="55">
        <f>792000*5</f>
        <v>3960000</v>
      </c>
      <c r="N17" s="25" t="s">
        <v>15</v>
      </c>
      <c r="O17" s="1"/>
      <c r="P17" s="37"/>
      <c r="Q17" s="37"/>
    </row>
    <row r="18" spans="1:17" s="33" customFormat="1" ht="15.75" customHeight="1">
      <c r="A18" s="108">
        <v>11</v>
      </c>
      <c r="B18" s="8" t="s">
        <v>113</v>
      </c>
      <c r="C18" s="9" t="s">
        <v>100</v>
      </c>
      <c r="D18" s="12">
        <v>34315</v>
      </c>
      <c r="E18" s="56">
        <v>111121302227</v>
      </c>
      <c r="F18" s="41" t="s">
        <v>209</v>
      </c>
      <c r="G18" s="11">
        <v>4</v>
      </c>
      <c r="H18" s="31">
        <v>0.12</v>
      </c>
      <c r="I18" s="45">
        <f>G18+H18</f>
        <v>4.12</v>
      </c>
      <c r="J18" s="10" t="s">
        <v>63</v>
      </c>
      <c r="K18" s="14" t="s">
        <v>7</v>
      </c>
      <c r="L18" s="126">
        <v>792000</v>
      </c>
      <c r="M18" s="55">
        <f>792000*5</f>
        <v>3960000</v>
      </c>
      <c r="N18" s="25" t="s">
        <v>15</v>
      </c>
      <c r="O18" s="1">
        <v>10</v>
      </c>
      <c r="P18" s="37"/>
      <c r="Q18" s="37"/>
    </row>
    <row r="19" spans="1:17" s="33" customFormat="1" ht="17.25" customHeight="1">
      <c r="A19" s="108">
        <v>12</v>
      </c>
      <c r="B19" s="24" t="s">
        <v>212</v>
      </c>
      <c r="C19" s="29" t="s">
        <v>8</v>
      </c>
      <c r="D19" s="30">
        <v>34261</v>
      </c>
      <c r="E19" s="53">
        <v>111121302214</v>
      </c>
      <c r="F19" s="1" t="s">
        <v>209</v>
      </c>
      <c r="G19" s="31">
        <v>4</v>
      </c>
      <c r="H19" s="31"/>
      <c r="I19" s="45">
        <f>G19+H19</f>
        <v>4</v>
      </c>
      <c r="J19" s="1" t="s">
        <v>63</v>
      </c>
      <c r="K19" s="41" t="s">
        <v>7</v>
      </c>
      <c r="L19" s="126">
        <v>792000</v>
      </c>
      <c r="M19" s="55">
        <f>792000*5</f>
        <v>3960000</v>
      </c>
      <c r="N19" s="25" t="s">
        <v>15</v>
      </c>
      <c r="O19" s="1">
        <v>10</v>
      </c>
      <c r="P19" s="37"/>
      <c r="Q19" s="37"/>
    </row>
    <row r="20" spans="1:17" s="33" customFormat="1" ht="15.75" customHeight="1">
      <c r="A20" s="108">
        <v>13</v>
      </c>
      <c r="B20" s="24" t="s">
        <v>24</v>
      </c>
      <c r="C20" s="9" t="s">
        <v>77</v>
      </c>
      <c r="D20" s="12">
        <v>34121</v>
      </c>
      <c r="E20" s="56">
        <v>111121302235</v>
      </c>
      <c r="F20" s="10" t="s">
        <v>209</v>
      </c>
      <c r="G20" s="11">
        <v>4</v>
      </c>
      <c r="H20" s="11"/>
      <c r="I20" s="65">
        <f>G20+H20</f>
        <v>4</v>
      </c>
      <c r="J20" s="10" t="s">
        <v>63</v>
      </c>
      <c r="K20" s="14" t="s">
        <v>7</v>
      </c>
      <c r="L20" s="126">
        <v>792000</v>
      </c>
      <c r="M20" s="55">
        <f>792000*5</f>
        <v>3960000</v>
      </c>
      <c r="N20" s="25" t="s">
        <v>15</v>
      </c>
      <c r="O20" s="1">
        <v>10</v>
      </c>
      <c r="P20" s="37"/>
      <c r="Q20" s="37"/>
    </row>
    <row r="21" spans="1:15" ht="19.5" customHeight="1">
      <c r="A21" s="108">
        <v>14</v>
      </c>
      <c r="B21" s="24" t="s">
        <v>213</v>
      </c>
      <c r="C21" s="29" t="s">
        <v>122</v>
      </c>
      <c r="D21" s="30">
        <v>34075</v>
      </c>
      <c r="E21" s="53">
        <v>111121302223</v>
      </c>
      <c r="F21" s="1" t="s">
        <v>209</v>
      </c>
      <c r="G21" s="31">
        <v>4</v>
      </c>
      <c r="H21" s="31"/>
      <c r="I21" s="45">
        <f>G21+H21</f>
        <v>4</v>
      </c>
      <c r="J21" s="1" t="s">
        <v>63</v>
      </c>
      <c r="K21" s="41" t="s">
        <v>7</v>
      </c>
      <c r="L21" s="126">
        <v>792000</v>
      </c>
      <c r="M21" s="55">
        <f>792000*5</f>
        <v>3960000</v>
      </c>
      <c r="N21" s="25" t="s">
        <v>15</v>
      </c>
      <c r="O21" s="45">
        <v>3.38</v>
      </c>
    </row>
    <row r="22" spans="1:15" ht="16.5" customHeight="1">
      <c r="A22" s="108">
        <v>15</v>
      </c>
      <c r="B22" s="8" t="s">
        <v>33</v>
      </c>
      <c r="C22" s="9" t="s">
        <v>43</v>
      </c>
      <c r="D22" s="12">
        <v>33997</v>
      </c>
      <c r="E22" s="56">
        <v>111121603129</v>
      </c>
      <c r="F22" s="41" t="s">
        <v>228</v>
      </c>
      <c r="G22" s="11">
        <v>4</v>
      </c>
      <c r="H22" s="31"/>
      <c r="I22" s="45">
        <f>G22+H22</f>
        <v>4</v>
      </c>
      <c r="J22" s="10" t="s">
        <v>107</v>
      </c>
      <c r="K22" s="14" t="s">
        <v>7</v>
      </c>
      <c r="L22" s="126">
        <v>792000</v>
      </c>
      <c r="M22" s="55">
        <f>792000*5</f>
        <v>3960000</v>
      </c>
      <c r="N22" s="115" t="s">
        <v>15</v>
      </c>
      <c r="O22" s="1"/>
    </row>
    <row r="23" spans="1:15" ht="15.75">
      <c r="A23" s="108">
        <v>16</v>
      </c>
      <c r="B23" s="8" t="s">
        <v>28</v>
      </c>
      <c r="C23" s="9" t="s">
        <v>118</v>
      </c>
      <c r="D23" s="12">
        <v>34132</v>
      </c>
      <c r="E23" s="56">
        <v>111121603153</v>
      </c>
      <c r="F23" s="41" t="s">
        <v>228</v>
      </c>
      <c r="G23" s="11">
        <v>4</v>
      </c>
      <c r="H23" s="31"/>
      <c r="I23" s="45">
        <f>G23+H23</f>
        <v>4</v>
      </c>
      <c r="J23" s="10" t="s">
        <v>63</v>
      </c>
      <c r="K23" s="14" t="s">
        <v>7</v>
      </c>
      <c r="L23" s="126">
        <v>792000</v>
      </c>
      <c r="M23" s="55">
        <f>792000*5</f>
        <v>3960000</v>
      </c>
      <c r="N23" s="115" t="s">
        <v>15</v>
      </c>
      <c r="O23" s="1"/>
    </row>
    <row r="24" spans="1:15" ht="15.75">
      <c r="A24" s="108">
        <v>17</v>
      </c>
      <c r="B24" s="8" t="s">
        <v>98</v>
      </c>
      <c r="C24" s="9" t="s">
        <v>136</v>
      </c>
      <c r="D24" s="12">
        <v>34089</v>
      </c>
      <c r="E24" s="56">
        <v>111121603236</v>
      </c>
      <c r="F24" s="41" t="s">
        <v>225</v>
      </c>
      <c r="G24" s="11">
        <v>4</v>
      </c>
      <c r="H24" s="31">
        <v>0.12</v>
      </c>
      <c r="I24" s="45">
        <f>G24+H24</f>
        <v>4.12</v>
      </c>
      <c r="J24" s="10" t="s">
        <v>64</v>
      </c>
      <c r="K24" s="14" t="s">
        <v>7</v>
      </c>
      <c r="L24" s="126">
        <v>792000</v>
      </c>
      <c r="M24" s="55">
        <f>792000*5</f>
        <v>3960000</v>
      </c>
      <c r="N24" s="115" t="s">
        <v>15</v>
      </c>
      <c r="O24" s="1"/>
    </row>
    <row r="25" spans="1:15" ht="15.75">
      <c r="A25" s="108">
        <v>18</v>
      </c>
      <c r="B25" s="8" t="s">
        <v>226</v>
      </c>
      <c r="C25" s="9" t="s">
        <v>31</v>
      </c>
      <c r="D25" s="12">
        <v>34105</v>
      </c>
      <c r="E25" s="56">
        <v>111121603214</v>
      </c>
      <c r="F25" s="41" t="s">
        <v>225</v>
      </c>
      <c r="G25" s="11">
        <v>4</v>
      </c>
      <c r="H25" s="31">
        <v>0.08</v>
      </c>
      <c r="I25" s="45">
        <f>G25+H25</f>
        <v>4.08</v>
      </c>
      <c r="J25" s="10" t="s">
        <v>63</v>
      </c>
      <c r="K25" s="14" t="s">
        <v>7</v>
      </c>
      <c r="L25" s="126">
        <v>792000</v>
      </c>
      <c r="M25" s="55">
        <f>792000*5</f>
        <v>3960000</v>
      </c>
      <c r="N25" s="115" t="s">
        <v>15</v>
      </c>
      <c r="O25" s="1"/>
    </row>
    <row r="26" spans="1:15" ht="15.75">
      <c r="A26" s="108">
        <v>19</v>
      </c>
      <c r="B26" s="24" t="s">
        <v>227</v>
      </c>
      <c r="C26" s="29" t="s">
        <v>119</v>
      </c>
      <c r="D26" s="30">
        <v>34096</v>
      </c>
      <c r="E26" s="53">
        <v>111121018710</v>
      </c>
      <c r="F26" s="1" t="s">
        <v>225</v>
      </c>
      <c r="G26" s="31">
        <v>4</v>
      </c>
      <c r="H26" s="31">
        <v>0.08</v>
      </c>
      <c r="I26" s="45">
        <f>G26+H26</f>
        <v>4.08</v>
      </c>
      <c r="J26" s="1" t="s">
        <v>64</v>
      </c>
      <c r="K26" s="41" t="s">
        <v>7</v>
      </c>
      <c r="L26" s="126">
        <v>792000</v>
      </c>
      <c r="M26" s="55">
        <f>792000*5</f>
        <v>3960000</v>
      </c>
      <c r="N26" s="115" t="s">
        <v>15</v>
      </c>
      <c r="O26" s="1"/>
    </row>
    <row r="27" spans="1:15" ht="15.75">
      <c r="A27" s="108">
        <v>20</v>
      </c>
      <c r="B27" s="8" t="s">
        <v>125</v>
      </c>
      <c r="C27" s="9" t="s">
        <v>25</v>
      </c>
      <c r="D27" s="12">
        <v>33799</v>
      </c>
      <c r="E27" s="56">
        <v>111121603226</v>
      </c>
      <c r="F27" s="41" t="s">
        <v>225</v>
      </c>
      <c r="G27" s="11">
        <v>4</v>
      </c>
      <c r="H27" s="31">
        <v>0.08</v>
      </c>
      <c r="I27" s="45">
        <f>G27+H27</f>
        <v>4.08</v>
      </c>
      <c r="J27" s="10" t="s">
        <v>64</v>
      </c>
      <c r="K27" s="14" t="s">
        <v>7</v>
      </c>
      <c r="L27" s="126">
        <v>792000</v>
      </c>
      <c r="M27" s="55">
        <f>792000*5</f>
        <v>3960000</v>
      </c>
      <c r="N27" s="115" t="s">
        <v>15</v>
      </c>
      <c r="O27" s="1"/>
    </row>
    <row r="28" spans="1:15" ht="15.75">
      <c r="A28" s="108">
        <v>21</v>
      </c>
      <c r="B28" s="8" t="s">
        <v>33</v>
      </c>
      <c r="C28" s="9" t="s">
        <v>43</v>
      </c>
      <c r="D28" s="12">
        <v>34155</v>
      </c>
      <c r="E28" s="56">
        <v>111121006946</v>
      </c>
      <c r="F28" s="41" t="s">
        <v>138</v>
      </c>
      <c r="G28" s="11">
        <v>4</v>
      </c>
      <c r="H28" s="31"/>
      <c r="I28" s="45">
        <f>G28+H28</f>
        <v>4</v>
      </c>
      <c r="J28" s="10" t="s">
        <v>64</v>
      </c>
      <c r="K28" s="14" t="s">
        <v>7</v>
      </c>
      <c r="L28" s="126">
        <v>792000</v>
      </c>
      <c r="M28" s="55">
        <f>792000*5</f>
        <v>3960000</v>
      </c>
      <c r="N28" s="99" t="s">
        <v>15</v>
      </c>
      <c r="O28" s="100"/>
    </row>
    <row r="29" spans="1:15" ht="15.75">
      <c r="A29" s="108">
        <v>22</v>
      </c>
      <c r="B29" s="8" t="s">
        <v>139</v>
      </c>
      <c r="C29" s="9" t="s">
        <v>72</v>
      </c>
      <c r="D29" s="12">
        <v>34190</v>
      </c>
      <c r="E29" s="56">
        <v>111121006833</v>
      </c>
      <c r="F29" s="41" t="s">
        <v>138</v>
      </c>
      <c r="G29" s="11">
        <v>3.67</v>
      </c>
      <c r="H29" s="31"/>
      <c r="I29" s="45">
        <f>G29+H29</f>
        <v>3.67</v>
      </c>
      <c r="J29" s="10" t="s">
        <v>64</v>
      </c>
      <c r="K29" s="14" t="s">
        <v>7</v>
      </c>
      <c r="L29" s="126">
        <v>792000</v>
      </c>
      <c r="M29" s="55">
        <f>792000*5</f>
        <v>3960000</v>
      </c>
      <c r="N29" s="99" t="s">
        <v>15</v>
      </c>
      <c r="O29" s="100"/>
    </row>
    <row r="30" spans="1:15" ht="15.75">
      <c r="A30" s="108">
        <v>23</v>
      </c>
      <c r="B30" s="24" t="s">
        <v>35</v>
      </c>
      <c r="C30" s="29" t="s">
        <v>20</v>
      </c>
      <c r="D30" s="30">
        <v>34186</v>
      </c>
      <c r="E30" s="54">
        <v>111121407716</v>
      </c>
      <c r="F30" s="1" t="s">
        <v>138</v>
      </c>
      <c r="G30" s="51">
        <v>4</v>
      </c>
      <c r="H30" s="127"/>
      <c r="I30" s="45">
        <f>G30+H30</f>
        <v>4</v>
      </c>
      <c r="J30" s="26" t="s">
        <v>84</v>
      </c>
      <c r="K30" s="1" t="s">
        <v>9</v>
      </c>
      <c r="L30" s="126">
        <v>660000</v>
      </c>
      <c r="M30" s="55">
        <f>660000*5</f>
        <v>3300000</v>
      </c>
      <c r="N30" s="99" t="s">
        <v>15</v>
      </c>
      <c r="O30" s="100"/>
    </row>
    <row r="31" spans="1:17" ht="15.75">
      <c r="A31" s="108">
        <v>24</v>
      </c>
      <c r="B31" s="8" t="s">
        <v>90</v>
      </c>
      <c r="C31" s="9" t="s">
        <v>43</v>
      </c>
      <c r="D31" s="12">
        <v>33974</v>
      </c>
      <c r="E31" s="56">
        <v>111121006143</v>
      </c>
      <c r="F31" s="41" t="s">
        <v>86</v>
      </c>
      <c r="G31" s="11">
        <v>4</v>
      </c>
      <c r="H31" s="31">
        <v>0.12</v>
      </c>
      <c r="I31" s="45">
        <f>G31+H31</f>
        <v>4.12</v>
      </c>
      <c r="J31" s="10" t="s">
        <v>63</v>
      </c>
      <c r="K31" s="10" t="s">
        <v>7</v>
      </c>
      <c r="L31" s="126">
        <v>792000</v>
      </c>
      <c r="M31" s="55">
        <f>792000*5</f>
        <v>3960000</v>
      </c>
      <c r="N31" s="25" t="s">
        <v>15</v>
      </c>
      <c r="O31" s="48"/>
      <c r="P31" s="33"/>
      <c r="Q31" s="33"/>
    </row>
    <row r="32" spans="1:17" ht="15.75">
      <c r="A32" s="108">
        <v>25</v>
      </c>
      <c r="B32" s="77" t="s">
        <v>91</v>
      </c>
      <c r="C32" s="68" t="s">
        <v>92</v>
      </c>
      <c r="D32" s="101">
        <v>33939</v>
      </c>
      <c r="E32" s="53">
        <v>111121006117</v>
      </c>
      <c r="F32" s="41" t="s">
        <v>86</v>
      </c>
      <c r="G32" s="31">
        <v>4</v>
      </c>
      <c r="H32" s="31"/>
      <c r="I32" s="45">
        <f>G32+H32</f>
        <v>4</v>
      </c>
      <c r="J32" s="46" t="s">
        <v>68</v>
      </c>
      <c r="K32" s="10" t="s">
        <v>9</v>
      </c>
      <c r="L32" s="126">
        <v>660000</v>
      </c>
      <c r="M32" s="55">
        <f>660000*5</f>
        <v>3300000</v>
      </c>
      <c r="N32" s="25" t="s">
        <v>15</v>
      </c>
      <c r="O32" s="48"/>
      <c r="P32" s="33"/>
      <c r="Q32" s="33"/>
    </row>
    <row r="33" spans="1:17" ht="15.75">
      <c r="A33" s="108">
        <v>26</v>
      </c>
      <c r="B33" s="77" t="s">
        <v>21</v>
      </c>
      <c r="C33" s="68" t="s">
        <v>16</v>
      </c>
      <c r="D33" s="101">
        <v>34219</v>
      </c>
      <c r="E33" s="53">
        <v>111121006147</v>
      </c>
      <c r="F33" s="41" t="s">
        <v>86</v>
      </c>
      <c r="G33" s="31">
        <v>4</v>
      </c>
      <c r="H33" s="31"/>
      <c r="I33" s="45">
        <f>G33+H33</f>
        <v>4</v>
      </c>
      <c r="J33" s="46" t="s">
        <v>68</v>
      </c>
      <c r="K33" s="102" t="s">
        <v>9</v>
      </c>
      <c r="L33" s="126">
        <v>660000</v>
      </c>
      <c r="M33" s="55">
        <f>660000*5</f>
        <v>3300000</v>
      </c>
      <c r="N33" s="25" t="s">
        <v>15</v>
      </c>
      <c r="O33" s="48"/>
      <c r="P33" s="33"/>
      <c r="Q33" s="33"/>
    </row>
    <row r="34" spans="1:17" ht="15.75">
      <c r="A34" s="108">
        <v>27</v>
      </c>
      <c r="B34" s="77" t="s">
        <v>62</v>
      </c>
      <c r="C34" s="68" t="s">
        <v>39</v>
      </c>
      <c r="D34" s="30">
        <v>34281</v>
      </c>
      <c r="E34" s="78">
        <v>111121006160</v>
      </c>
      <c r="F34" s="1" t="s">
        <v>86</v>
      </c>
      <c r="G34" s="31">
        <v>4</v>
      </c>
      <c r="H34" s="31"/>
      <c r="I34" s="45">
        <f>G34+H34</f>
        <v>4</v>
      </c>
      <c r="J34" s="1" t="s">
        <v>68</v>
      </c>
      <c r="K34" s="1" t="s">
        <v>9</v>
      </c>
      <c r="L34" s="126">
        <v>660000</v>
      </c>
      <c r="M34" s="55">
        <f>660000*5</f>
        <v>3300000</v>
      </c>
      <c r="N34" s="25" t="s">
        <v>15</v>
      </c>
      <c r="O34" s="48"/>
      <c r="P34" s="33"/>
      <c r="Q34" s="33"/>
    </row>
    <row r="35" spans="1:17" ht="15.75">
      <c r="A35" s="108">
        <v>28</v>
      </c>
      <c r="B35" s="8" t="s">
        <v>37</v>
      </c>
      <c r="C35" s="9" t="s">
        <v>79</v>
      </c>
      <c r="D35" s="12">
        <v>34256</v>
      </c>
      <c r="E35" s="56">
        <v>111121006170</v>
      </c>
      <c r="F35" s="41" t="s">
        <v>86</v>
      </c>
      <c r="G35" s="11">
        <v>4</v>
      </c>
      <c r="H35" s="31"/>
      <c r="I35" s="45">
        <f>G35+H35</f>
        <v>4</v>
      </c>
      <c r="J35" s="10" t="s">
        <v>68</v>
      </c>
      <c r="K35" s="14" t="s">
        <v>9</v>
      </c>
      <c r="L35" s="126">
        <v>660000</v>
      </c>
      <c r="M35" s="55">
        <f>660000*5</f>
        <v>3300000</v>
      </c>
      <c r="N35" s="25" t="s">
        <v>15</v>
      </c>
      <c r="O35" s="48"/>
      <c r="P35" s="33"/>
      <c r="Q35" s="33"/>
    </row>
    <row r="36" spans="1:17" ht="15.75">
      <c r="A36" s="108">
        <v>29</v>
      </c>
      <c r="B36" s="24" t="s">
        <v>131</v>
      </c>
      <c r="C36" s="29" t="s">
        <v>80</v>
      </c>
      <c r="D36" s="30">
        <v>34002</v>
      </c>
      <c r="E36" s="54">
        <v>111121006204</v>
      </c>
      <c r="F36" s="1" t="s">
        <v>87</v>
      </c>
      <c r="G36" s="31">
        <v>4</v>
      </c>
      <c r="H36" s="31"/>
      <c r="I36" s="45">
        <f>G36+H36</f>
        <v>4</v>
      </c>
      <c r="J36" s="1" t="s">
        <v>64</v>
      </c>
      <c r="K36" s="1" t="s">
        <v>7</v>
      </c>
      <c r="L36" s="126">
        <v>792000</v>
      </c>
      <c r="M36" s="55">
        <f>792000*5</f>
        <v>3960000</v>
      </c>
      <c r="N36" s="25" t="s">
        <v>15</v>
      </c>
      <c r="O36" s="48"/>
      <c r="P36" s="33"/>
      <c r="Q36" s="33"/>
    </row>
    <row r="37" spans="1:17" ht="15.75">
      <c r="A37" s="108">
        <v>30</v>
      </c>
      <c r="B37" s="8" t="s">
        <v>131</v>
      </c>
      <c r="C37" s="9" t="s">
        <v>117</v>
      </c>
      <c r="D37" s="12">
        <v>34030</v>
      </c>
      <c r="E37" s="56">
        <v>111121006238</v>
      </c>
      <c r="F37" s="41" t="s">
        <v>87</v>
      </c>
      <c r="G37" s="11">
        <v>4</v>
      </c>
      <c r="H37" s="31"/>
      <c r="I37" s="45">
        <f>G37+H37</f>
        <v>4</v>
      </c>
      <c r="J37" s="10" t="s">
        <v>68</v>
      </c>
      <c r="K37" s="14" t="s">
        <v>9</v>
      </c>
      <c r="L37" s="126">
        <v>660000</v>
      </c>
      <c r="M37" s="55">
        <f>660000*5</f>
        <v>3300000</v>
      </c>
      <c r="N37" s="25" t="s">
        <v>15</v>
      </c>
      <c r="O37" s="48"/>
      <c r="P37" s="33"/>
      <c r="Q37" s="33"/>
    </row>
    <row r="38" spans="1:17" ht="15.75">
      <c r="A38" s="108">
        <v>31</v>
      </c>
      <c r="B38" s="8" t="s">
        <v>128</v>
      </c>
      <c r="C38" s="9" t="s">
        <v>133</v>
      </c>
      <c r="D38" s="12">
        <v>34087</v>
      </c>
      <c r="E38" s="56">
        <v>111121006230</v>
      </c>
      <c r="F38" s="82" t="s">
        <v>87</v>
      </c>
      <c r="G38" s="83">
        <v>4</v>
      </c>
      <c r="H38" s="84"/>
      <c r="I38" s="85">
        <f>G38+H38</f>
        <v>4</v>
      </c>
      <c r="J38" s="86" t="s">
        <v>65</v>
      </c>
      <c r="K38" s="66" t="s">
        <v>9</v>
      </c>
      <c r="L38" s="126">
        <v>660000</v>
      </c>
      <c r="M38" s="87">
        <f>660000*5</f>
        <v>3300000</v>
      </c>
      <c r="N38" s="25" t="s">
        <v>15</v>
      </c>
      <c r="O38" s="48">
        <v>8.7</v>
      </c>
      <c r="P38" s="33"/>
      <c r="Q38" s="33"/>
    </row>
    <row r="39" spans="1:17" ht="15.75">
      <c r="A39" s="108">
        <v>32</v>
      </c>
      <c r="B39" s="24" t="s">
        <v>88</v>
      </c>
      <c r="C39" s="68" t="s">
        <v>89</v>
      </c>
      <c r="D39" s="30">
        <v>34298</v>
      </c>
      <c r="E39" s="53">
        <v>111121006370</v>
      </c>
      <c r="F39" s="1" t="s">
        <v>85</v>
      </c>
      <c r="G39" s="31">
        <v>4</v>
      </c>
      <c r="H39" s="31"/>
      <c r="I39" s="45">
        <f>G39+H39</f>
        <v>4</v>
      </c>
      <c r="J39" s="1" t="s">
        <v>112</v>
      </c>
      <c r="K39" s="1" t="s">
        <v>7</v>
      </c>
      <c r="L39" s="126">
        <v>792000</v>
      </c>
      <c r="M39" s="128">
        <f>792000*5</f>
        <v>3960000</v>
      </c>
      <c r="N39" s="25" t="s">
        <v>15</v>
      </c>
      <c r="O39" s="48"/>
      <c r="P39" s="33"/>
      <c r="Q39" s="33"/>
    </row>
    <row r="40" spans="1:17" ht="15.75">
      <c r="A40" s="108">
        <v>33</v>
      </c>
      <c r="B40" s="8" t="s">
        <v>132</v>
      </c>
      <c r="C40" s="9" t="s">
        <v>48</v>
      </c>
      <c r="D40" s="12">
        <v>34199</v>
      </c>
      <c r="E40" s="56">
        <v>111121006334</v>
      </c>
      <c r="F40" s="41" t="s">
        <v>85</v>
      </c>
      <c r="G40" s="11">
        <v>4</v>
      </c>
      <c r="H40" s="31"/>
      <c r="I40" s="45">
        <f>G40+H40</f>
        <v>4</v>
      </c>
      <c r="J40" s="10" t="s">
        <v>84</v>
      </c>
      <c r="K40" s="14" t="s">
        <v>9</v>
      </c>
      <c r="L40" s="126">
        <v>660000</v>
      </c>
      <c r="M40" s="55">
        <f>660000*5</f>
        <v>3300000</v>
      </c>
      <c r="N40" s="25" t="s">
        <v>15</v>
      </c>
      <c r="O40" s="48"/>
      <c r="P40" s="33"/>
      <c r="Q40" s="33"/>
    </row>
    <row r="41" spans="1:17" ht="15.75">
      <c r="A41" s="108">
        <v>34</v>
      </c>
      <c r="B41" s="8" t="s">
        <v>37</v>
      </c>
      <c r="C41" s="9" t="s">
        <v>134</v>
      </c>
      <c r="D41" s="12">
        <v>33836</v>
      </c>
      <c r="E41" s="56">
        <v>111121006324</v>
      </c>
      <c r="F41" s="82" t="s">
        <v>85</v>
      </c>
      <c r="G41" s="83">
        <v>4</v>
      </c>
      <c r="H41" s="84"/>
      <c r="I41" s="85">
        <f>G41+H41</f>
        <v>4</v>
      </c>
      <c r="J41" s="86" t="s">
        <v>65</v>
      </c>
      <c r="K41" s="66" t="s">
        <v>9</v>
      </c>
      <c r="L41" s="126">
        <v>660000</v>
      </c>
      <c r="M41" s="87">
        <f>660000*5</f>
        <v>3300000</v>
      </c>
      <c r="N41" s="25" t="s">
        <v>15</v>
      </c>
      <c r="O41" s="48">
        <v>8.6</v>
      </c>
      <c r="P41" s="33"/>
      <c r="Q41" s="33"/>
    </row>
    <row r="42" spans="1:15" ht="15.75">
      <c r="A42" s="108">
        <v>35</v>
      </c>
      <c r="B42" s="8" t="s">
        <v>160</v>
      </c>
      <c r="C42" s="9" t="s">
        <v>34</v>
      </c>
      <c r="D42" s="12">
        <v>34123</v>
      </c>
      <c r="E42" s="56">
        <v>111121407107</v>
      </c>
      <c r="F42" s="41" t="s">
        <v>161</v>
      </c>
      <c r="G42" s="11">
        <v>4</v>
      </c>
      <c r="H42" s="31">
        <v>0.12</v>
      </c>
      <c r="I42" s="45">
        <f>G42+H42</f>
        <v>4.12</v>
      </c>
      <c r="J42" s="10" t="s">
        <v>63</v>
      </c>
      <c r="K42" s="14" t="s">
        <v>7</v>
      </c>
      <c r="L42" s="126">
        <v>792000</v>
      </c>
      <c r="M42" s="55">
        <f>792000*5</f>
        <v>3960000</v>
      </c>
      <c r="N42" s="25" t="s">
        <v>15</v>
      </c>
      <c r="O42" s="48"/>
    </row>
    <row r="43" spans="1:15" ht="15.75">
      <c r="A43" s="108">
        <v>36</v>
      </c>
      <c r="B43" s="24" t="s">
        <v>164</v>
      </c>
      <c r="C43" s="68" t="s">
        <v>165</v>
      </c>
      <c r="D43" s="30">
        <v>34048</v>
      </c>
      <c r="E43" s="54">
        <v>111121407181</v>
      </c>
      <c r="F43" s="1" t="s">
        <v>161</v>
      </c>
      <c r="G43" s="51">
        <v>4</v>
      </c>
      <c r="H43" s="31">
        <v>0.08</v>
      </c>
      <c r="I43" s="50">
        <f>G43+H43</f>
        <v>4.08</v>
      </c>
      <c r="J43" s="1" t="s">
        <v>64</v>
      </c>
      <c r="K43" s="26" t="s">
        <v>7</v>
      </c>
      <c r="L43" s="126">
        <v>792000</v>
      </c>
      <c r="M43" s="55">
        <f>792000*5</f>
        <v>3960000</v>
      </c>
      <c r="N43" s="25" t="s">
        <v>15</v>
      </c>
      <c r="O43" s="48"/>
    </row>
    <row r="44" spans="1:15" ht="15.75">
      <c r="A44" s="108">
        <v>37</v>
      </c>
      <c r="B44" s="8" t="s">
        <v>106</v>
      </c>
      <c r="C44" s="9" t="s">
        <v>93</v>
      </c>
      <c r="D44" s="12">
        <v>34270</v>
      </c>
      <c r="E44" s="56">
        <v>111121407125</v>
      </c>
      <c r="F44" s="41" t="s">
        <v>161</v>
      </c>
      <c r="G44" s="11">
        <v>4</v>
      </c>
      <c r="H44" s="31"/>
      <c r="I44" s="45">
        <f>G44+H44</f>
        <v>4</v>
      </c>
      <c r="J44" s="10" t="s">
        <v>84</v>
      </c>
      <c r="K44" s="10" t="s">
        <v>9</v>
      </c>
      <c r="L44" s="126">
        <v>660000</v>
      </c>
      <c r="M44" s="55">
        <f>660000*5</f>
        <v>3300000</v>
      </c>
      <c r="N44" s="25" t="s">
        <v>15</v>
      </c>
      <c r="O44" s="48"/>
    </row>
    <row r="45" spans="1:15" ht="15.75">
      <c r="A45" s="108">
        <v>38</v>
      </c>
      <c r="B45" s="8" t="s">
        <v>162</v>
      </c>
      <c r="C45" s="9" t="s">
        <v>74</v>
      </c>
      <c r="D45" s="12">
        <v>34094</v>
      </c>
      <c r="E45" s="56">
        <v>111121407268</v>
      </c>
      <c r="F45" s="41" t="s">
        <v>163</v>
      </c>
      <c r="G45" s="11">
        <v>4</v>
      </c>
      <c r="H45" s="31">
        <v>0.12</v>
      </c>
      <c r="I45" s="45">
        <f>G45+H45</f>
        <v>4.12</v>
      </c>
      <c r="J45" s="10" t="s">
        <v>63</v>
      </c>
      <c r="K45" s="10" t="s">
        <v>7</v>
      </c>
      <c r="L45" s="126">
        <v>792000</v>
      </c>
      <c r="M45" s="55">
        <f>792000*5</f>
        <v>3960000</v>
      </c>
      <c r="N45" s="25" t="s">
        <v>15</v>
      </c>
      <c r="O45" s="48"/>
    </row>
    <row r="46" spans="1:15" ht="15.75">
      <c r="A46" s="108">
        <v>39</v>
      </c>
      <c r="B46" s="24" t="s">
        <v>166</v>
      </c>
      <c r="C46" s="29" t="s">
        <v>67</v>
      </c>
      <c r="D46" s="30">
        <v>34317</v>
      </c>
      <c r="E46" s="53">
        <v>111121407272</v>
      </c>
      <c r="F46" s="1" t="s">
        <v>163</v>
      </c>
      <c r="G46" s="31">
        <v>4</v>
      </c>
      <c r="H46" s="31"/>
      <c r="I46" s="45">
        <f>G46+H46</f>
        <v>4</v>
      </c>
      <c r="J46" s="1" t="s">
        <v>84</v>
      </c>
      <c r="K46" s="41" t="s">
        <v>9</v>
      </c>
      <c r="L46" s="126">
        <v>660000</v>
      </c>
      <c r="M46" s="55">
        <f>660000*5</f>
        <v>3300000</v>
      </c>
      <c r="N46" s="25" t="s">
        <v>15</v>
      </c>
      <c r="O46" s="48"/>
    </row>
    <row r="47" spans="1:15" ht="15.75">
      <c r="A47" s="108">
        <v>40</v>
      </c>
      <c r="B47" s="8" t="s">
        <v>167</v>
      </c>
      <c r="C47" s="9" t="s">
        <v>40</v>
      </c>
      <c r="D47" s="12">
        <v>34014</v>
      </c>
      <c r="E47" s="56">
        <v>111121407213</v>
      </c>
      <c r="F47" s="41" t="s">
        <v>163</v>
      </c>
      <c r="G47" s="11">
        <v>4</v>
      </c>
      <c r="H47" s="31"/>
      <c r="I47" s="45">
        <f>G47+H47</f>
        <v>4</v>
      </c>
      <c r="J47" s="10" t="s">
        <v>84</v>
      </c>
      <c r="K47" s="14" t="s">
        <v>9</v>
      </c>
      <c r="L47" s="126">
        <v>660000</v>
      </c>
      <c r="M47" s="55">
        <f>660000*5</f>
        <v>3300000</v>
      </c>
      <c r="N47" s="25" t="s">
        <v>15</v>
      </c>
      <c r="O47" s="48"/>
    </row>
    <row r="48" spans="1:15" ht="15.75">
      <c r="A48" s="108">
        <v>41</v>
      </c>
      <c r="B48" s="8" t="s">
        <v>168</v>
      </c>
      <c r="C48" s="9" t="s">
        <v>12</v>
      </c>
      <c r="D48" s="12">
        <v>34116</v>
      </c>
      <c r="E48" s="56">
        <v>111121407225</v>
      </c>
      <c r="F48" s="41" t="s">
        <v>163</v>
      </c>
      <c r="G48" s="11">
        <v>4</v>
      </c>
      <c r="H48" s="31"/>
      <c r="I48" s="45">
        <f>G48+H48</f>
        <v>4</v>
      </c>
      <c r="J48" s="14" t="s">
        <v>84</v>
      </c>
      <c r="K48" s="41" t="s">
        <v>9</v>
      </c>
      <c r="L48" s="126">
        <v>660000</v>
      </c>
      <c r="M48" s="55">
        <f>660000*5</f>
        <v>3300000</v>
      </c>
      <c r="N48" s="25" t="s">
        <v>15</v>
      </c>
      <c r="O48" s="48"/>
    </row>
    <row r="49" spans="1:15" ht="15.75">
      <c r="A49" s="108">
        <v>42</v>
      </c>
      <c r="B49" s="8" t="s">
        <v>169</v>
      </c>
      <c r="C49" s="9" t="s">
        <v>104</v>
      </c>
      <c r="D49" s="12">
        <v>34294</v>
      </c>
      <c r="E49" s="56">
        <v>111121407260</v>
      </c>
      <c r="F49" s="41" t="s">
        <v>163</v>
      </c>
      <c r="G49" s="11">
        <v>4</v>
      </c>
      <c r="H49" s="31"/>
      <c r="I49" s="45">
        <f>G49+H49</f>
        <v>4</v>
      </c>
      <c r="J49" s="14" t="s">
        <v>84</v>
      </c>
      <c r="K49" s="41" t="s">
        <v>9</v>
      </c>
      <c r="L49" s="126">
        <v>660000</v>
      </c>
      <c r="M49" s="55">
        <f>660000*5</f>
        <v>3300000</v>
      </c>
      <c r="N49" s="25" t="s">
        <v>15</v>
      </c>
      <c r="O49" s="48"/>
    </row>
    <row r="50" spans="1:15" ht="15.75">
      <c r="A50" s="108">
        <v>43</v>
      </c>
      <c r="B50" s="24" t="s">
        <v>33</v>
      </c>
      <c r="C50" s="29" t="s">
        <v>34</v>
      </c>
      <c r="D50" s="30">
        <v>34257</v>
      </c>
      <c r="E50" s="53">
        <v>111121407307</v>
      </c>
      <c r="F50" s="1" t="s">
        <v>159</v>
      </c>
      <c r="G50" s="31">
        <v>4</v>
      </c>
      <c r="H50" s="31">
        <v>0.12</v>
      </c>
      <c r="I50" s="45">
        <f>G50+H50</f>
        <v>4.12</v>
      </c>
      <c r="J50" s="1" t="s">
        <v>108</v>
      </c>
      <c r="K50" s="41" t="s">
        <v>7</v>
      </c>
      <c r="L50" s="126">
        <v>792000</v>
      </c>
      <c r="M50" s="55">
        <f>792000*5</f>
        <v>3960000</v>
      </c>
      <c r="N50" s="25" t="s">
        <v>15</v>
      </c>
      <c r="O50" s="48"/>
    </row>
    <row r="51" spans="1:15" ht="15.75">
      <c r="A51" s="108">
        <v>44</v>
      </c>
      <c r="B51" s="8" t="s">
        <v>170</v>
      </c>
      <c r="C51" s="9" t="s">
        <v>32</v>
      </c>
      <c r="D51" s="12">
        <v>34327</v>
      </c>
      <c r="E51" s="56">
        <v>111121407356</v>
      </c>
      <c r="F51" s="41" t="s">
        <v>159</v>
      </c>
      <c r="G51" s="11">
        <v>4</v>
      </c>
      <c r="H51" s="31"/>
      <c r="I51" s="45">
        <f>G51+H51</f>
        <v>4</v>
      </c>
      <c r="J51" s="10" t="s">
        <v>84</v>
      </c>
      <c r="K51" s="14" t="s">
        <v>9</v>
      </c>
      <c r="L51" s="126">
        <v>660000</v>
      </c>
      <c r="M51" s="55">
        <f>660000*5</f>
        <v>3300000</v>
      </c>
      <c r="N51" s="25" t="s">
        <v>15</v>
      </c>
      <c r="O51" s="48"/>
    </row>
    <row r="52" spans="1:15" ht="15.75">
      <c r="A52" s="108">
        <v>45</v>
      </c>
      <c r="B52" s="8" t="s">
        <v>194</v>
      </c>
      <c r="C52" s="9" t="s">
        <v>195</v>
      </c>
      <c r="D52" s="12">
        <v>34283</v>
      </c>
      <c r="E52" s="56">
        <v>111121608130</v>
      </c>
      <c r="F52" s="41" t="s">
        <v>196</v>
      </c>
      <c r="G52" s="11">
        <v>4</v>
      </c>
      <c r="H52" s="31">
        <v>0.12</v>
      </c>
      <c r="I52" s="45">
        <f>G52+H52</f>
        <v>4.12</v>
      </c>
      <c r="J52" s="46" t="s">
        <v>63</v>
      </c>
      <c r="K52" s="41" t="s">
        <v>7</v>
      </c>
      <c r="L52" s="126">
        <v>792000</v>
      </c>
      <c r="M52" s="55">
        <f>792000*5</f>
        <v>3960000</v>
      </c>
      <c r="N52" s="110" t="s">
        <v>15</v>
      </c>
      <c r="O52" s="1"/>
    </row>
    <row r="53" spans="1:15" ht="15.75">
      <c r="A53" s="108">
        <v>46</v>
      </c>
      <c r="B53" s="8" t="s">
        <v>197</v>
      </c>
      <c r="C53" s="9" t="s">
        <v>42</v>
      </c>
      <c r="D53" s="12">
        <v>34184</v>
      </c>
      <c r="E53" s="56">
        <v>111121018704</v>
      </c>
      <c r="F53" s="41" t="s">
        <v>196</v>
      </c>
      <c r="G53" s="11">
        <v>4</v>
      </c>
      <c r="H53" s="31">
        <v>0.08</v>
      </c>
      <c r="I53" s="45">
        <f>G53+H53</f>
        <v>4.08</v>
      </c>
      <c r="J53" s="10" t="s">
        <v>64</v>
      </c>
      <c r="K53" s="14" t="s">
        <v>7</v>
      </c>
      <c r="L53" s="126">
        <v>792000</v>
      </c>
      <c r="M53" s="55">
        <f>792000*5</f>
        <v>3960000</v>
      </c>
      <c r="N53" s="110" t="s">
        <v>15</v>
      </c>
      <c r="O53" s="1"/>
    </row>
    <row r="54" spans="1:15" ht="15.75">
      <c r="A54" s="108">
        <v>47</v>
      </c>
      <c r="B54" s="8" t="s">
        <v>26</v>
      </c>
      <c r="C54" s="9" t="s">
        <v>47</v>
      </c>
      <c r="D54" s="12">
        <v>34033</v>
      </c>
      <c r="E54" s="56">
        <v>111121608138</v>
      </c>
      <c r="F54" s="41" t="s">
        <v>196</v>
      </c>
      <c r="G54" s="11">
        <v>4</v>
      </c>
      <c r="H54" s="31"/>
      <c r="I54" s="45">
        <f>G54+H54</f>
        <v>4</v>
      </c>
      <c r="J54" s="10" t="s">
        <v>64</v>
      </c>
      <c r="K54" s="14" t="s">
        <v>7</v>
      </c>
      <c r="L54" s="126">
        <v>792000</v>
      </c>
      <c r="M54" s="55">
        <f>792000*5</f>
        <v>3960000</v>
      </c>
      <c r="N54" s="110" t="s">
        <v>15</v>
      </c>
      <c r="O54" s="111">
        <v>9</v>
      </c>
    </row>
    <row r="55" spans="1:15" ht="15.75">
      <c r="A55" s="108">
        <v>48</v>
      </c>
      <c r="B55" s="8" t="s">
        <v>198</v>
      </c>
      <c r="C55" s="9" t="s">
        <v>199</v>
      </c>
      <c r="D55" s="12">
        <v>34240</v>
      </c>
      <c r="E55" s="56">
        <v>111121608179</v>
      </c>
      <c r="F55" s="41" t="s">
        <v>196</v>
      </c>
      <c r="G55" s="11">
        <v>4</v>
      </c>
      <c r="H55" s="31"/>
      <c r="I55" s="45">
        <f>G55+H55</f>
        <v>4</v>
      </c>
      <c r="J55" s="10" t="s">
        <v>64</v>
      </c>
      <c r="K55" s="14" t="s">
        <v>7</v>
      </c>
      <c r="L55" s="126">
        <v>792000</v>
      </c>
      <c r="M55" s="55">
        <f>792000*5</f>
        <v>3960000</v>
      </c>
      <c r="N55" s="110" t="s">
        <v>15</v>
      </c>
      <c r="O55" s="112">
        <v>8.7</v>
      </c>
    </row>
    <row r="56" spans="1:15" ht="15.75">
      <c r="A56" s="108">
        <v>49</v>
      </c>
      <c r="B56" s="8" t="s">
        <v>200</v>
      </c>
      <c r="C56" s="9" t="s">
        <v>89</v>
      </c>
      <c r="D56" s="12">
        <v>34014</v>
      </c>
      <c r="E56" s="56">
        <v>111121608175</v>
      </c>
      <c r="F56" s="41" t="s">
        <v>196</v>
      </c>
      <c r="G56" s="11">
        <v>4</v>
      </c>
      <c r="H56" s="31"/>
      <c r="I56" s="45">
        <f>G56+H56</f>
        <v>4</v>
      </c>
      <c r="J56" s="10" t="s">
        <v>64</v>
      </c>
      <c r="K56" s="14" t="s">
        <v>7</v>
      </c>
      <c r="L56" s="126">
        <v>792000</v>
      </c>
      <c r="M56" s="55">
        <f>792000*5</f>
        <v>3960000</v>
      </c>
      <c r="N56" s="110" t="s">
        <v>15</v>
      </c>
      <c r="O56" s="112">
        <v>8.6</v>
      </c>
    </row>
    <row r="57" spans="1:15" ht="15.75">
      <c r="A57" s="108">
        <v>50</v>
      </c>
      <c r="B57" s="8" t="s">
        <v>141</v>
      </c>
      <c r="C57" s="9" t="s">
        <v>16</v>
      </c>
      <c r="D57" s="12">
        <v>33493</v>
      </c>
      <c r="E57" s="56">
        <v>111121006836</v>
      </c>
      <c r="F57" s="41" t="s">
        <v>140</v>
      </c>
      <c r="G57" s="11">
        <v>4</v>
      </c>
      <c r="H57" s="31">
        <v>0.12</v>
      </c>
      <c r="I57" s="45">
        <f>G57+H57</f>
        <v>4.12</v>
      </c>
      <c r="J57" s="10" t="s">
        <v>107</v>
      </c>
      <c r="K57" s="14" t="s">
        <v>7</v>
      </c>
      <c r="L57" s="126">
        <v>792000</v>
      </c>
      <c r="M57" s="55">
        <f>792000*5</f>
        <v>3960000</v>
      </c>
      <c r="N57" s="99" t="s">
        <v>15</v>
      </c>
      <c r="O57" s="100"/>
    </row>
    <row r="58" spans="1:15" ht="15.75">
      <c r="A58" s="108">
        <v>51</v>
      </c>
      <c r="B58" s="24" t="s">
        <v>143</v>
      </c>
      <c r="C58" s="29" t="s">
        <v>114</v>
      </c>
      <c r="D58" s="129">
        <v>34206</v>
      </c>
      <c r="E58" s="54">
        <v>111121407733</v>
      </c>
      <c r="F58" s="1" t="s">
        <v>142</v>
      </c>
      <c r="G58" s="31">
        <v>4</v>
      </c>
      <c r="H58" s="31">
        <v>0.12</v>
      </c>
      <c r="I58" s="45">
        <f>G58+H58</f>
        <v>4.12</v>
      </c>
      <c r="J58" s="1" t="s">
        <v>107</v>
      </c>
      <c r="K58" s="1" t="s">
        <v>7</v>
      </c>
      <c r="L58" s="126">
        <v>792000</v>
      </c>
      <c r="M58" s="55">
        <f>792000*5</f>
        <v>3960000</v>
      </c>
      <c r="N58" s="104" t="s">
        <v>15</v>
      </c>
      <c r="O58" s="2"/>
    </row>
    <row r="59" spans="1:15" ht="15.75">
      <c r="A59" s="108">
        <v>52</v>
      </c>
      <c r="B59" s="8" t="s">
        <v>13</v>
      </c>
      <c r="C59" s="9" t="s">
        <v>144</v>
      </c>
      <c r="D59" s="12">
        <v>34159</v>
      </c>
      <c r="E59" s="56">
        <v>111121601742</v>
      </c>
      <c r="F59" s="41" t="s">
        <v>142</v>
      </c>
      <c r="G59" s="11">
        <v>4</v>
      </c>
      <c r="H59" s="31">
        <v>0.12</v>
      </c>
      <c r="I59" s="45">
        <f>G59+H59</f>
        <v>4.12</v>
      </c>
      <c r="J59" s="10" t="s">
        <v>107</v>
      </c>
      <c r="K59" s="14" t="s">
        <v>7</v>
      </c>
      <c r="L59" s="126">
        <v>792000</v>
      </c>
      <c r="M59" s="55">
        <f>792000*5</f>
        <v>3960000</v>
      </c>
      <c r="N59" s="104" t="s">
        <v>15</v>
      </c>
      <c r="O59" s="3"/>
    </row>
    <row r="60" spans="1:15" ht="15.75">
      <c r="A60" s="108">
        <v>53</v>
      </c>
      <c r="B60" s="8" t="s">
        <v>219</v>
      </c>
      <c r="C60" s="9" t="s">
        <v>67</v>
      </c>
      <c r="D60" s="12">
        <v>34209</v>
      </c>
      <c r="E60" s="56">
        <v>111121312111</v>
      </c>
      <c r="F60" s="41" t="s">
        <v>220</v>
      </c>
      <c r="G60" s="11">
        <v>4</v>
      </c>
      <c r="H60" s="31">
        <v>0.16</v>
      </c>
      <c r="I60" s="45">
        <f>G60+H60</f>
        <v>4.16</v>
      </c>
      <c r="J60" s="10" t="s">
        <v>64</v>
      </c>
      <c r="K60" s="14" t="s">
        <v>7</v>
      </c>
      <c r="L60" s="126">
        <v>792000</v>
      </c>
      <c r="M60" s="55">
        <f>792000*5</f>
        <v>3960000</v>
      </c>
      <c r="N60" s="58" t="s">
        <v>15</v>
      </c>
      <c r="O60" s="106"/>
    </row>
    <row r="61" spans="1:15" ht="15.75">
      <c r="A61" s="108">
        <v>54</v>
      </c>
      <c r="B61" s="8" t="s">
        <v>221</v>
      </c>
      <c r="C61" s="9" t="s">
        <v>80</v>
      </c>
      <c r="D61" s="12">
        <v>34089</v>
      </c>
      <c r="E61" s="56">
        <v>111121018707</v>
      </c>
      <c r="F61" s="41" t="s">
        <v>220</v>
      </c>
      <c r="G61" s="11">
        <v>4</v>
      </c>
      <c r="H61" s="31"/>
      <c r="I61" s="45">
        <f>G61+H61</f>
        <v>4</v>
      </c>
      <c r="J61" s="10" t="s">
        <v>68</v>
      </c>
      <c r="K61" s="14" t="s">
        <v>9</v>
      </c>
      <c r="L61" s="126">
        <v>660000</v>
      </c>
      <c r="M61" s="55">
        <f>660000*5</f>
        <v>3300000</v>
      </c>
      <c r="N61" s="58" t="s">
        <v>15</v>
      </c>
      <c r="O61" s="106"/>
    </row>
    <row r="62" spans="1:15" ht="15.75">
      <c r="A62" s="108">
        <v>55</v>
      </c>
      <c r="B62" s="8" t="s">
        <v>52</v>
      </c>
      <c r="C62" s="9" t="s">
        <v>12</v>
      </c>
      <c r="D62" s="12">
        <v>34293</v>
      </c>
      <c r="E62" s="56">
        <v>111121018749</v>
      </c>
      <c r="F62" s="41" t="s">
        <v>220</v>
      </c>
      <c r="G62" s="11">
        <v>4</v>
      </c>
      <c r="H62" s="31"/>
      <c r="I62" s="45">
        <f>G62+H62</f>
        <v>4</v>
      </c>
      <c r="J62" s="10" t="s">
        <v>70</v>
      </c>
      <c r="K62" s="14" t="s">
        <v>9</v>
      </c>
      <c r="L62" s="126">
        <v>660000</v>
      </c>
      <c r="M62" s="55">
        <f>660000*5</f>
        <v>3300000</v>
      </c>
      <c r="N62" s="58" t="s">
        <v>15</v>
      </c>
      <c r="O62" s="106"/>
    </row>
    <row r="63" spans="1:15" ht="15.75">
      <c r="A63" s="108">
        <v>56</v>
      </c>
      <c r="B63" s="8" t="s">
        <v>222</v>
      </c>
      <c r="C63" s="9" t="s">
        <v>109</v>
      </c>
      <c r="D63" s="12">
        <v>34288</v>
      </c>
      <c r="E63" s="56">
        <v>111121312125</v>
      </c>
      <c r="F63" s="41" t="s">
        <v>220</v>
      </c>
      <c r="G63" s="11">
        <v>4</v>
      </c>
      <c r="H63" s="31"/>
      <c r="I63" s="45">
        <f>G63+H63</f>
        <v>4</v>
      </c>
      <c r="J63" s="46" t="s">
        <v>65</v>
      </c>
      <c r="K63" s="41" t="s">
        <v>9</v>
      </c>
      <c r="L63" s="126">
        <v>660000</v>
      </c>
      <c r="M63" s="55">
        <f>660000*5</f>
        <v>3300000</v>
      </c>
      <c r="N63" s="58" t="s">
        <v>15</v>
      </c>
      <c r="O63" s="121">
        <v>10</v>
      </c>
    </row>
    <row r="64" spans="1:15" ht="15.75">
      <c r="A64" s="108">
        <v>57</v>
      </c>
      <c r="B64" s="77" t="s">
        <v>82</v>
      </c>
      <c r="C64" s="68" t="s">
        <v>36</v>
      </c>
      <c r="D64" s="30">
        <v>34276</v>
      </c>
      <c r="E64" s="53">
        <v>111121312164</v>
      </c>
      <c r="F64" s="41" t="s">
        <v>220</v>
      </c>
      <c r="G64" s="31">
        <v>4</v>
      </c>
      <c r="H64" s="31"/>
      <c r="I64" s="45">
        <f>G64+H64</f>
        <v>4</v>
      </c>
      <c r="J64" s="46" t="s">
        <v>65</v>
      </c>
      <c r="K64" s="41" t="s">
        <v>9</v>
      </c>
      <c r="L64" s="126">
        <v>660000</v>
      </c>
      <c r="M64" s="55">
        <f>660000*5</f>
        <v>3300000</v>
      </c>
      <c r="N64" s="58" t="s">
        <v>15</v>
      </c>
      <c r="O64" s="121">
        <v>10</v>
      </c>
    </row>
    <row r="65" spans="1:15" ht="15.75">
      <c r="A65" s="108">
        <v>58</v>
      </c>
      <c r="B65" s="24" t="s">
        <v>223</v>
      </c>
      <c r="C65" s="29" t="s">
        <v>67</v>
      </c>
      <c r="D65" s="129">
        <v>34292</v>
      </c>
      <c r="E65" s="54">
        <v>111121407713</v>
      </c>
      <c r="F65" s="1" t="s">
        <v>220</v>
      </c>
      <c r="G65" s="31">
        <v>4</v>
      </c>
      <c r="H65" s="31"/>
      <c r="I65" s="45">
        <f>G65+H65</f>
        <v>4</v>
      </c>
      <c r="J65" s="1" t="s">
        <v>65</v>
      </c>
      <c r="K65" s="1" t="s">
        <v>9</v>
      </c>
      <c r="L65" s="126">
        <v>660000</v>
      </c>
      <c r="M65" s="55">
        <f>660000*5</f>
        <v>3300000</v>
      </c>
      <c r="N65" s="58" t="s">
        <v>15</v>
      </c>
      <c r="O65" s="112">
        <v>9.5</v>
      </c>
    </row>
    <row r="66" spans="1:15" ht="15.75">
      <c r="A66" s="108">
        <v>59</v>
      </c>
      <c r="B66" s="8" t="s">
        <v>224</v>
      </c>
      <c r="C66" s="9" t="s">
        <v>127</v>
      </c>
      <c r="D66" s="12">
        <v>33831</v>
      </c>
      <c r="E66" s="56">
        <v>111121312145</v>
      </c>
      <c r="F66" s="41" t="s">
        <v>220</v>
      </c>
      <c r="G66" s="11">
        <v>4</v>
      </c>
      <c r="H66" s="31"/>
      <c r="I66" s="45">
        <f>G66+H66</f>
        <v>4</v>
      </c>
      <c r="J66" s="10" t="s">
        <v>65</v>
      </c>
      <c r="K66" s="1" t="s">
        <v>9</v>
      </c>
      <c r="L66" s="126">
        <v>660000</v>
      </c>
      <c r="M66" s="55">
        <f>660000*5</f>
        <v>3300000</v>
      </c>
      <c r="N66" s="58" t="s">
        <v>15</v>
      </c>
      <c r="O66" s="121">
        <v>9.5</v>
      </c>
    </row>
    <row r="67" spans="1:15" ht="15.75">
      <c r="A67" s="108">
        <v>60</v>
      </c>
      <c r="B67" s="8" t="s">
        <v>145</v>
      </c>
      <c r="C67" s="9" t="s">
        <v>93</v>
      </c>
      <c r="D67" s="12">
        <v>34245</v>
      </c>
      <c r="E67" s="56">
        <v>111121113106</v>
      </c>
      <c r="F67" s="41" t="s">
        <v>146</v>
      </c>
      <c r="G67" s="11">
        <v>4</v>
      </c>
      <c r="H67" s="31">
        <v>0.12</v>
      </c>
      <c r="I67" s="45">
        <f>G67+H67</f>
        <v>4.12</v>
      </c>
      <c r="J67" s="10" t="s">
        <v>63</v>
      </c>
      <c r="K67" s="1" t="s">
        <v>7</v>
      </c>
      <c r="L67" s="126">
        <v>792000</v>
      </c>
      <c r="M67" s="55">
        <f>792000*5</f>
        <v>3960000</v>
      </c>
      <c r="N67" s="99" t="s">
        <v>15</v>
      </c>
      <c r="O67" s="122"/>
    </row>
    <row r="68" spans="1:15" ht="15.75">
      <c r="A68" s="108">
        <v>61</v>
      </c>
      <c r="B68" s="8" t="s">
        <v>147</v>
      </c>
      <c r="C68" s="9" t="s">
        <v>148</v>
      </c>
      <c r="D68" s="12">
        <v>34188</v>
      </c>
      <c r="E68" s="56">
        <v>111121018757</v>
      </c>
      <c r="F68" s="41" t="s">
        <v>146</v>
      </c>
      <c r="G68" s="11">
        <v>4</v>
      </c>
      <c r="H68" s="31">
        <v>0.08</v>
      </c>
      <c r="I68" s="45">
        <f>G68+H68</f>
        <v>4.08</v>
      </c>
      <c r="J68" s="10" t="s">
        <v>112</v>
      </c>
      <c r="K68" s="1" t="s">
        <v>7</v>
      </c>
      <c r="L68" s="126">
        <v>792000</v>
      </c>
      <c r="M68" s="55">
        <f>792000*5</f>
        <v>3960000</v>
      </c>
      <c r="N68" s="99" t="s">
        <v>15</v>
      </c>
      <c r="O68" s="122"/>
    </row>
    <row r="69" spans="1:15" ht="15.75">
      <c r="A69" s="108">
        <v>62</v>
      </c>
      <c r="B69" s="24" t="s">
        <v>83</v>
      </c>
      <c r="C69" s="29" t="s">
        <v>41</v>
      </c>
      <c r="D69" s="30">
        <v>34079</v>
      </c>
      <c r="E69" s="53">
        <v>111121113115</v>
      </c>
      <c r="F69" s="1" t="s">
        <v>146</v>
      </c>
      <c r="G69" s="31">
        <v>4</v>
      </c>
      <c r="H69" s="31">
        <v>0.08</v>
      </c>
      <c r="I69" s="45">
        <f>G69+H69</f>
        <v>4.08</v>
      </c>
      <c r="J69" s="1" t="s">
        <v>75</v>
      </c>
      <c r="K69" s="1" t="s">
        <v>9</v>
      </c>
      <c r="L69" s="126">
        <v>660000</v>
      </c>
      <c r="M69" s="55">
        <f>660000*5</f>
        <v>3300000</v>
      </c>
      <c r="N69" s="99" t="s">
        <v>15</v>
      </c>
      <c r="O69" s="100"/>
    </row>
    <row r="70" spans="1:15" ht="15.75">
      <c r="A70" s="108">
        <v>63</v>
      </c>
      <c r="B70" s="8" t="s">
        <v>201</v>
      </c>
      <c r="C70" s="9" t="s">
        <v>202</v>
      </c>
      <c r="D70" s="12">
        <v>34150</v>
      </c>
      <c r="E70" s="56">
        <v>111121018787</v>
      </c>
      <c r="F70" s="41" t="s">
        <v>203</v>
      </c>
      <c r="G70" s="11">
        <v>4</v>
      </c>
      <c r="H70" s="31">
        <v>0.24</v>
      </c>
      <c r="I70" s="45">
        <f>G70+H70</f>
        <v>4.24</v>
      </c>
      <c r="J70" s="10" t="s">
        <v>63</v>
      </c>
      <c r="K70" s="14" t="s">
        <v>7</v>
      </c>
      <c r="L70" s="126">
        <v>792000</v>
      </c>
      <c r="M70" s="55">
        <f>792000*5</f>
        <v>3960000</v>
      </c>
      <c r="N70" s="104" t="s">
        <v>15</v>
      </c>
      <c r="O70" s="113"/>
    </row>
    <row r="71" spans="1:15" ht="15.75">
      <c r="A71" s="108">
        <v>64</v>
      </c>
      <c r="B71" s="8" t="s">
        <v>50</v>
      </c>
      <c r="C71" s="9" t="s">
        <v>31</v>
      </c>
      <c r="D71" s="12">
        <v>34120</v>
      </c>
      <c r="E71" s="56">
        <v>111121407721</v>
      </c>
      <c r="F71" s="41" t="s">
        <v>203</v>
      </c>
      <c r="G71" s="11">
        <v>4</v>
      </c>
      <c r="H71" s="31">
        <v>0.12</v>
      </c>
      <c r="I71" s="45">
        <f>G71+H71</f>
        <v>4.12</v>
      </c>
      <c r="J71" s="10" t="s">
        <v>107</v>
      </c>
      <c r="K71" s="14" t="s">
        <v>7</v>
      </c>
      <c r="L71" s="126">
        <v>792000</v>
      </c>
      <c r="M71" s="55">
        <f>792000*5</f>
        <v>3960000</v>
      </c>
      <c r="N71" s="104" t="s">
        <v>15</v>
      </c>
      <c r="O71" s="113"/>
    </row>
    <row r="72" spans="1:15" ht="15.75">
      <c r="A72" s="108">
        <v>65</v>
      </c>
      <c r="B72" s="8" t="s">
        <v>204</v>
      </c>
      <c r="C72" s="9" t="s">
        <v>127</v>
      </c>
      <c r="D72" s="12">
        <v>34323</v>
      </c>
      <c r="E72" s="56">
        <v>111121006914</v>
      </c>
      <c r="F72" s="41" t="s">
        <v>203</v>
      </c>
      <c r="G72" s="11">
        <v>4</v>
      </c>
      <c r="H72" s="31">
        <v>0.08</v>
      </c>
      <c r="I72" s="45">
        <f>G72+H72</f>
        <v>4.08</v>
      </c>
      <c r="J72" s="10" t="s">
        <v>69</v>
      </c>
      <c r="K72" s="14" t="s">
        <v>7</v>
      </c>
      <c r="L72" s="126">
        <v>792000</v>
      </c>
      <c r="M72" s="55">
        <f>792000*5</f>
        <v>3960000</v>
      </c>
      <c r="N72" s="104" t="s">
        <v>15</v>
      </c>
      <c r="O72" s="113"/>
    </row>
    <row r="73" spans="1:15" ht="15.75">
      <c r="A73" s="108">
        <v>66</v>
      </c>
      <c r="B73" s="8" t="s">
        <v>181</v>
      </c>
      <c r="C73" s="9" t="s">
        <v>47</v>
      </c>
      <c r="D73" s="12">
        <v>34024</v>
      </c>
      <c r="E73" s="56">
        <v>111121415141</v>
      </c>
      <c r="F73" s="41" t="s">
        <v>182</v>
      </c>
      <c r="G73" s="11">
        <v>4</v>
      </c>
      <c r="H73" s="31">
        <v>0.12</v>
      </c>
      <c r="I73" s="45">
        <f>G73+H73</f>
        <v>4.12</v>
      </c>
      <c r="J73" s="10" t="s">
        <v>63</v>
      </c>
      <c r="K73" s="14" t="s">
        <v>7</v>
      </c>
      <c r="L73" s="126">
        <v>792000</v>
      </c>
      <c r="M73" s="55">
        <f>792000*5</f>
        <v>3960000</v>
      </c>
      <c r="N73" s="25" t="s">
        <v>15</v>
      </c>
      <c r="O73" s="1"/>
    </row>
    <row r="74" spans="1:15" ht="15.75">
      <c r="A74" s="108">
        <v>67</v>
      </c>
      <c r="B74" s="8" t="s">
        <v>183</v>
      </c>
      <c r="C74" s="9" t="s">
        <v>78</v>
      </c>
      <c r="D74" s="12">
        <v>34085</v>
      </c>
      <c r="E74" s="56">
        <v>111121415133</v>
      </c>
      <c r="F74" s="41" t="s">
        <v>182</v>
      </c>
      <c r="G74" s="11">
        <v>3.57</v>
      </c>
      <c r="H74" s="31">
        <v>0.12</v>
      </c>
      <c r="I74" s="45">
        <f>G74+H74</f>
        <v>3.69</v>
      </c>
      <c r="J74" s="14" t="s">
        <v>63</v>
      </c>
      <c r="K74" s="82" t="s">
        <v>7</v>
      </c>
      <c r="L74" s="126">
        <v>792000</v>
      </c>
      <c r="M74" s="55">
        <f>792000*5</f>
        <v>3960000</v>
      </c>
      <c r="N74" s="25" t="s">
        <v>15</v>
      </c>
      <c r="O74" s="1"/>
    </row>
    <row r="75" spans="1:15" ht="15.75">
      <c r="A75" s="108">
        <v>68</v>
      </c>
      <c r="B75" s="8" t="s">
        <v>103</v>
      </c>
      <c r="C75" s="9" t="s">
        <v>36</v>
      </c>
      <c r="D75" s="12">
        <v>34288</v>
      </c>
      <c r="E75" s="56">
        <v>111121415206</v>
      </c>
      <c r="F75" s="41" t="s">
        <v>180</v>
      </c>
      <c r="G75" s="11">
        <v>4</v>
      </c>
      <c r="H75" s="31">
        <v>0.24</v>
      </c>
      <c r="I75" s="45">
        <f>G75+H75</f>
        <v>4.24</v>
      </c>
      <c r="J75" s="10" t="s">
        <v>107</v>
      </c>
      <c r="K75" s="14" t="s">
        <v>7</v>
      </c>
      <c r="L75" s="126">
        <v>792000</v>
      </c>
      <c r="M75" s="55">
        <f>792000*5</f>
        <v>3960000</v>
      </c>
      <c r="N75" s="25" t="s">
        <v>15</v>
      </c>
      <c r="O75" s="1"/>
    </row>
    <row r="76" spans="1:15" ht="15.75">
      <c r="A76" s="108">
        <v>69</v>
      </c>
      <c r="B76" s="8" t="s">
        <v>184</v>
      </c>
      <c r="C76" s="9" t="s">
        <v>73</v>
      </c>
      <c r="D76" s="12">
        <v>33986</v>
      </c>
      <c r="E76" s="56">
        <v>111121415269</v>
      </c>
      <c r="F76" s="41" t="s">
        <v>180</v>
      </c>
      <c r="G76" s="11">
        <v>4</v>
      </c>
      <c r="H76" s="31">
        <v>0.08</v>
      </c>
      <c r="I76" s="45">
        <f>G76+H76</f>
        <v>4.08</v>
      </c>
      <c r="J76" s="10" t="s">
        <v>68</v>
      </c>
      <c r="K76" s="14" t="s">
        <v>9</v>
      </c>
      <c r="L76" s="126">
        <v>660000</v>
      </c>
      <c r="M76" s="55">
        <f>660000*5</f>
        <v>3300000</v>
      </c>
      <c r="N76" s="25" t="s">
        <v>15</v>
      </c>
      <c r="O76" s="1"/>
    </row>
    <row r="77" spans="1:15" ht="15.75">
      <c r="A77" s="108">
        <v>70</v>
      </c>
      <c r="B77" s="24" t="s">
        <v>185</v>
      </c>
      <c r="C77" s="29" t="s">
        <v>38</v>
      </c>
      <c r="D77" s="129">
        <v>34049</v>
      </c>
      <c r="E77" s="78">
        <v>111121415213</v>
      </c>
      <c r="F77" s="1" t="s">
        <v>180</v>
      </c>
      <c r="G77" s="31">
        <v>4</v>
      </c>
      <c r="H77" s="31">
        <v>0.08</v>
      </c>
      <c r="I77" s="45">
        <f>G77+H77</f>
        <v>4.08</v>
      </c>
      <c r="J77" s="112" t="s">
        <v>68</v>
      </c>
      <c r="K77" s="41" t="s">
        <v>9</v>
      </c>
      <c r="L77" s="126">
        <v>660000</v>
      </c>
      <c r="M77" s="55">
        <f>660000*5</f>
        <v>3300000</v>
      </c>
      <c r="N77" s="25" t="s">
        <v>15</v>
      </c>
      <c r="O77" s="1"/>
    </row>
    <row r="78" spans="1:15" ht="15.75">
      <c r="A78" s="108">
        <v>71</v>
      </c>
      <c r="B78" s="8" t="s">
        <v>186</v>
      </c>
      <c r="C78" s="9" t="s">
        <v>39</v>
      </c>
      <c r="D78" s="12">
        <v>34216</v>
      </c>
      <c r="E78" s="56">
        <v>111121415221</v>
      </c>
      <c r="F78" s="41" t="s">
        <v>180</v>
      </c>
      <c r="G78" s="11">
        <v>4</v>
      </c>
      <c r="H78" s="31"/>
      <c r="I78" s="45">
        <f>G78+H78</f>
        <v>4</v>
      </c>
      <c r="J78" s="10" t="s">
        <v>68</v>
      </c>
      <c r="K78" s="14" t="s">
        <v>9</v>
      </c>
      <c r="L78" s="126">
        <v>660000</v>
      </c>
      <c r="M78" s="55">
        <f>660000*5</f>
        <v>3300000</v>
      </c>
      <c r="N78" s="25" t="s">
        <v>15</v>
      </c>
      <c r="O78" s="28">
        <v>9.2</v>
      </c>
    </row>
    <row r="79" spans="1:15" ht="15.75">
      <c r="A79" s="108">
        <v>72</v>
      </c>
      <c r="B79" s="8" t="s">
        <v>76</v>
      </c>
      <c r="C79" s="9" t="s">
        <v>39</v>
      </c>
      <c r="D79" s="12">
        <v>34168</v>
      </c>
      <c r="E79" s="56">
        <v>111121415228</v>
      </c>
      <c r="F79" s="41" t="s">
        <v>180</v>
      </c>
      <c r="G79" s="11">
        <v>4</v>
      </c>
      <c r="H79" s="31"/>
      <c r="I79" s="45">
        <f>G79+H79</f>
        <v>4</v>
      </c>
      <c r="J79" s="10" t="s">
        <v>68</v>
      </c>
      <c r="K79" s="14" t="s">
        <v>9</v>
      </c>
      <c r="L79" s="126">
        <v>660000</v>
      </c>
      <c r="M79" s="55">
        <f>660000*5</f>
        <v>3300000</v>
      </c>
      <c r="N79" s="25" t="s">
        <v>15</v>
      </c>
      <c r="O79" s="28">
        <v>9.2</v>
      </c>
    </row>
    <row r="80" spans="1:15" ht="15.75">
      <c r="A80" s="108">
        <v>73</v>
      </c>
      <c r="B80" s="8" t="s">
        <v>171</v>
      </c>
      <c r="C80" s="9" t="s">
        <v>12</v>
      </c>
      <c r="D80" s="12">
        <v>34262</v>
      </c>
      <c r="E80" s="56">
        <v>111121316148</v>
      </c>
      <c r="F80" s="41" t="s">
        <v>172</v>
      </c>
      <c r="G80" s="11">
        <v>4</v>
      </c>
      <c r="H80" s="31"/>
      <c r="I80" s="45">
        <f>G80+H80</f>
        <v>4</v>
      </c>
      <c r="J80" s="10" t="s">
        <v>84</v>
      </c>
      <c r="K80" s="14" t="s">
        <v>9</v>
      </c>
      <c r="L80" s="126">
        <v>660000</v>
      </c>
      <c r="M80" s="55">
        <f>660000*5</f>
        <v>3300000</v>
      </c>
      <c r="N80" s="58" t="s">
        <v>15</v>
      </c>
      <c r="O80" s="123"/>
    </row>
    <row r="81" spans="1:15" ht="15.75">
      <c r="A81" s="108">
        <v>74</v>
      </c>
      <c r="B81" s="8" t="s">
        <v>173</v>
      </c>
      <c r="C81" s="9" t="s">
        <v>6</v>
      </c>
      <c r="D81" s="12">
        <v>33890</v>
      </c>
      <c r="E81" s="56">
        <v>111121316103</v>
      </c>
      <c r="F81" s="41" t="s">
        <v>172</v>
      </c>
      <c r="G81" s="11">
        <v>4</v>
      </c>
      <c r="H81" s="31"/>
      <c r="I81" s="45">
        <f>G81+H81</f>
        <v>4</v>
      </c>
      <c r="J81" s="10" t="s">
        <v>68</v>
      </c>
      <c r="K81" s="14" t="s">
        <v>9</v>
      </c>
      <c r="L81" s="126">
        <v>660000</v>
      </c>
      <c r="M81" s="55">
        <f>660000*5</f>
        <v>3300000</v>
      </c>
      <c r="N81" s="58" t="s">
        <v>15</v>
      </c>
      <c r="O81" s="123"/>
    </row>
    <row r="82" spans="1:15" ht="15.75">
      <c r="A82" s="108">
        <v>75</v>
      </c>
      <c r="B82" s="8" t="s">
        <v>174</v>
      </c>
      <c r="C82" s="9" t="s">
        <v>30</v>
      </c>
      <c r="D82" s="12">
        <v>34044</v>
      </c>
      <c r="E82" s="56">
        <v>111121316109</v>
      </c>
      <c r="F82" s="41" t="s">
        <v>172</v>
      </c>
      <c r="G82" s="11">
        <v>4</v>
      </c>
      <c r="H82" s="31"/>
      <c r="I82" s="45">
        <f>G82+H82</f>
        <v>4</v>
      </c>
      <c r="J82" s="10" t="s">
        <v>68</v>
      </c>
      <c r="K82" s="14" t="s">
        <v>9</v>
      </c>
      <c r="L82" s="126">
        <v>660000</v>
      </c>
      <c r="M82" s="55">
        <f>660000*5</f>
        <v>3300000</v>
      </c>
      <c r="N82" s="58" t="s">
        <v>15</v>
      </c>
      <c r="O82" s="123"/>
    </row>
    <row r="83" spans="1:15" ht="15.75">
      <c r="A83" s="108">
        <v>76</v>
      </c>
      <c r="B83" s="8" t="s">
        <v>44</v>
      </c>
      <c r="C83" s="9" t="s">
        <v>110</v>
      </c>
      <c r="D83" s="12">
        <v>33933</v>
      </c>
      <c r="E83" s="56">
        <v>111121316161</v>
      </c>
      <c r="F83" s="41" t="s">
        <v>172</v>
      </c>
      <c r="G83" s="11">
        <v>4</v>
      </c>
      <c r="H83" s="31"/>
      <c r="I83" s="45">
        <f>G83+H83</f>
        <v>4</v>
      </c>
      <c r="J83" s="10" t="s">
        <v>68</v>
      </c>
      <c r="K83" s="14" t="s">
        <v>9</v>
      </c>
      <c r="L83" s="126">
        <v>660000</v>
      </c>
      <c r="M83" s="55">
        <f>660000*5</f>
        <v>3300000</v>
      </c>
      <c r="N83" s="58" t="s">
        <v>15</v>
      </c>
      <c r="O83" s="123"/>
    </row>
    <row r="84" spans="1:15" ht="15.75">
      <c r="A84" s="108">
        <v>77</v>
      </c>
      <c r="B84" s="24" t="s">
        <v>175</v>
      </c>
      <c r="C84" s="29" t="s">
        <v>78</v>
      </c>
      <c r="D84" s="47">
        <v>34050</v>
      </c>
      <c r="E84" s="53">
        <v>111121316132</v>
      </c>
      <c r="F84" s="1" t="s">
        <v>172</v>
      </c>
      <c r="G84" s="31">
        <v>4</v>
      </c>
      <c r="H84" s="31"/>
      <c r="I84" s="45">
        <f>G84+H84</f>
        <v>4</v>
      </c>
      <c r="J84" s="1" t="s">
        <v>75</v>
      </c>
      <c r="K84" s="1" t="s">
        <v>9</v>
      </c>
      <c r="L84" s="126">
        <v>660000</v>
      </c>
      <c r="M84" s="55">
        <f>660000*5</f>
        <v>3300000</v>
      </c>
      <c r="N84" s="58" t="s">
        <v>15</v>
      </c>
      <c r="O84" s="48"/>
    </row>
    <row r="85" spans="1:15" ht="15.75">
      <c r="A85" s="108">
        <v>78</v>
      </c>
      <c r="B85" s="8" t="s">
        <v>102</v>
      </c>
      <c r="C85" s="9" t="s">
        <v>29</v>
      </c>
      <c r="D85" s="12">
        <v>34130</v>
      </c>
      <c r="E85" s="56">
        <v>111121316160</v>
      </c>
      <c r="F85" s="41" t="s">
        <v>172</v>
      </c>
      <c r="G85" s="11">
        <v>4</v>
      </c>
      <c r="H85" s="31"/>
      <c r="I85" s="45">
        <f>G85+H85</f>
        <v>4</v>
      </c>
      <c r="J85" s="10" t="s">
        <v>75</v>
      </c>
      <c r="K85" s="14" t="s">
        <v>9</v>
      </c>
      <c r="L85" s="126">
        <v>660000</v>
      </c>
      <c r="M85" s="55">
        <f>660000*5</f>
        <v>3300000</v>
      </c>
      <c r="N85" s="58" t="s">
        <v>15</v>
      </c>
      <c r="O85" s="123"/>
    </row>
    <row r="86" spans="1:15" ht="15.75">
      <c r="A86" s="108">
        <v>79</v>
      </c>
      <c r="B86" s="77" t="s">
        <v>214</v>
      </c>
      <c r="C86" s="68" t="s">
        <v>215</v>
      </c>
      <c r="D86" s="101">
        <v>34082</v>
      </c>
      <c r="E86" s="53">
        <v>111121317107</v>
      </c>
      <c r="F86" s="41" t="s">
        <v>216</v>
      </c>
      <c r="G86" s="31">
        <v>4</v>
      </c>
      <c r="H86" s="31">
        <v>0.08</v>
      </c>
      <c r="I86" s="45">
        <f>G86+H86</f>
        <v>4.08</v>
      </c>
      <c r="J86" s="46" t="s">
        <v>69</v>
      </c>
      <c r="K86" s="14" t="s">
        <v>7</v>
      </c>
      <c r="L86" s="126">
        <v>792000</v>
      </c>
      <c r="M86" s="55">
        <f>792000*5</f>
        <v>3960000</v>
      </c>
      <c r="N86" s="25" t="s">
        <v>15</v>
      </c>
      <c r="O86" s="1"/>
    </row>
    <row r="87" spans="1:15" ht="15.75">
      <c r="A87" s="108">
        <v>80</v>
      </c>
      <c r="B87" s="24" t="s">
        <v>33</v>
      </c>
      <c r="C87" s="68" t="s">
        <v>27</v>
      </c>
      <c r="D87" s="30">
        <v>34219</v>
      </c>
      <c r="E87" s="53">
        <v>111121415748</v>
      </c>
      <c r="F87" s="26" t="s">
        <v>216</v>
      </c>
      <c r="G87" s="51">
        <v>4</v>
      </c>
      <c r="H87" s="31">
        <v>0.08</v>
      </c>
      <c r="I87" s="50">
        <f>G87+H87</f>
        <v>4.08</v>
      </c>
      <c r="J87" s="1" t="s">
        <v>69</v>
      </c>
      <c r="K87" s="46" t="s">
        <v>7</v>
      </c>
      <c r="L87" s="126">
        <v>792000</v>
      </c>
      <c r="M87" s="128">
        <f>792000*5</f>
        <v>3960000</v>
      </c>
      <c r="N87" s="120" t="s">
        <v>15</v>
      </c>
      <c r="O87" s="1"/>
    </row>
    <row r="88" spans="1:15" ht="15.75">
      <c r="A88" s="108">
        <v>81</v>
      </c>
      <c r="B88" s="8" t="s">
        <v>217</v>
      </c>
      <c r="C88" s="9" t="s">
        <v>148</v>
      </c>
      <c r="D88" s="12">
        <v>34184</v>
      </c>
      <c r="E88" s="56">
        <v>111121317109</v>
      </c>
      <c r="F88" s="41" t="s">
        <v>216</v>
      </c>
      <c r="G88" s="11">
        <v>4</v>
      </c>
      <c r="H88" s="31"/>
      <c r="I88" s="45">
        <f>G88+H88</f>
        <v>4</v>
      </c>
      <c r="J88" s="10" t="s">
        <v>69</v>
      </c>
      <c r="K88" s="14" t="s">
        <v>7</v>
      </c>
      <c r="L88" s="126">
        <v>792000</v>
      </c>
      <c r="M88" s="55">
        <f>792000*5</f>
        <v>3960000</v>
      </c>
      <c r="N88" s="120" t="s">
        <v>15</v>
      </c>
      <c r="O88" s="1"/>
    </row>
    <row r="89" spans="1:15" ht="15.75">
      <c r="A89" s="108">
        <v>82</v>
      </c>
      <c r="B89" s="8" t="s">
        <v>218</v>
      </c>
      <c r="C89" s="9" t="s">
        <v>54</v>
      </c>
      <c r="D89" s="12">
        <v>34272</v>
      </c>
      <c r="E89" s="56">
        <v>111121415701</v>
      </c>
      <c r="F89" s="41" t="s">
        <v>216</v>
      </c>
      <c r="G89" s="11">
        <v>4</v>
      </c>
      <c r="H89" s="31"/>
      <c r="I89" s="45">
        <f>G89+H89</f>
        <v>4</v>
      </c>
      <c r="J89" s="10" t="s">
        <v>64</v>
      </c>
      <c r="K89" s="14" t="s">
        <v>7</v>
      </c>
      <c r="L89" s="126">
        <v>792000</v>
      </c>
      <c r="M89" s="55">
        <f>792000*5</f>
        <v>3960000</v>
      </c>
      <c r="N89" s="120" t="s">
        <v>15</v>
      </c>
      <c r="O89" s="1"/>
    </row>
    <row r="90" spans="1:15" ht="15.75">
      <c r="A90" s="108">
        <v>83</v>
      </c>
      <c r="B90" s="8" t="s">
        <v>82</v>
      </c>
      <c r="C90" s="9" t="s">
        <v>19</v>
      </c>
      <c r="D90" s="12">
        <v>34101</v>
      </c>
      <c r="E90" s="56">
        <v>111121407762</v>
      </c>
      <c r="F90" s="41" t="s">
        <v>216</v>
      </c>
      <c r="G90" s="11">
        <v>4</v>
      </c>
      <c r="H90" s="31"/>
      <c r="I90" s="45">
        <f>G90+H90</f>
        <v>4</v>
      </c>
      <c r="J90" s="10" t="s">
        <v>64</v>
      </c>
      <c r="K90" s="14" t="s">
        <v>7</v>
      </c>
      <c r="L90" s="126">
        <v>792000</v>
      </c>
      <c r="M90" s="55">
        <f>792000*5</f>
        <v>3960000</v>
      </c>
      <c r="N90" s="120" t="s">
        <v>15</v>
      </c>
      <c r="O90" s="1"/>
    </row>
    <row r="91" spans="1:15" ht="15.75">
      <c r="A91" s="108">
        <v>84</v>
      </c>
      <c r="B91" s="24" t="s">
        <v>46</v>
      </c>
      <c r="C91" s="29" t="s">
        <v>32</v>
      </c>
      <c r="D91" s="129">
        <v>33972</v>
      </c>
      <c r="E91" s="54">
        <v>111121006890</v>
      </c>
      <c r="F91" s="1" t="s">
        <v>216</v>
      </c>
      <c r="G91" s="31">
        <v>4</v>
      </c>
      <c r="H91" s="31"/>
      <c r="I91" s="45">
        <f>G91+H91</f>
        <v>4</v>
      </c>
      <c r="J91" s="1" t="s">
        <v>64</v>
      </c>
      <c r="K91" s="41" t="s">
        <v>7</v>
      </c>
      <c r="L91" s="126">
        <v>792000</v>
      </c>
      <c r="M91" s="55">
        <f>792000*5</f>
        <v>3960000</v>
      </c>
      <c r="N91" s="120" t="s">
        <v>15</v>
      </c>
      <c r="O91" s="1"/>
    </row>
    <row r="92" spans="1:15" ht="15.75">
      <c r="A92" s="108">
        <v>85</v>
      </c>
      <c r="B92" s="8" t="s">
        <v>105</v>
      </c>
      <c r="C92" s="9" t="s">
        <v>10</v>
      </c>
      <c r="D92" s="12">
        <v>34105</v>
      </c>
      <c r="E92" s="56">
        <v>111121018176</v>
      </c>
      <c r="F92" s="41" t="s">
        <v>96</v>
      </c>
      <c r="G92" s="11">
        <v>4</v>
      </c>
      <c r="H92" s="31">
        <v>0.08</v>
      </c>
      <c r="I92" s="45">
        <f>G92+H92</f>
        <v>4.08</v>
      </c>
      <c r="J92" s="10" t="s">
        <v>64</v>
      </c>
      <c r="K92" s="14" t="s">
        <v>7</v>
      </c>
      <c r="L92" s="126">
        <v>792000</v>
      </c>
      <c r="M92" s="55">
        <f>792000*5</f>
        <v>3960000</v>
      </c>
      <c r="N92" s="58" t="s">
        <v>15</v>
      </c>
      <c r="O92" s="48"/>
    </row>
    <row r="93" spans="1:15" ht="15.75">
      <c r="A93" s="108">
        <v>86</v>
      </c>
      <c r="B93" s="8" t="s">
        <v>49</v>
      </c>
      <c r="C93" s="9" t="s">
        <v>126</v>
      </c>
      <c r="D93" s="12">
        <v>34304</v>
      </c>
      <c r="E93" s="56">
        <v>111121018190</v>
      </c>
      <c r="F93" s="41" t="s">
        <v>96</v>
      </c>
      <c r="G93" s="11">
        <v>4</v>
      </c>
      <c r="H93" s="31"/>
      <c r="I93" s="45">
        <f>G93+H93</f>
        <v>4</v>
      </c>
      <c r="J93" s="10" t="s">
        <v>64</v>
      </c>
      <c r="K93" s="14" t="s">
        <v>7</v>
      </c>
      <c r="L93" s="126">
        <v>792000</v>
      </c>
      <c r="M93" s="55">
        <f>792000*5</f>
        <v>3960000</v>
      </c>
      <c r="N93" s="58" t="s">
        <v>15</v>
      </c>
      <c r="O93" s="48"/>
    </row>
    <row r="94" spans="1:15" ht="15.75">
      <c r="A94" s="108">
        <v>87</v>
      </c>
      <c r="B94" s="8" t="s">
        <v>137</v>
      </c>
      <c r="C94" s="9" t="s">
        <v>71</v>
      </c>
      <c r="D94" s="12">
        <v>34296</v>
      </c>
      <c r="E94" s="56">
        <v>111121018165</v>
      </c>
      <c r="F94" s="41" t="s">
        <v>96</v>
      </c>
      <c r="G94" s="11">
        <v>4</v>
      </c>
      <c r="H94" s="31"/>
      <c r="I94" s="45">
        <f>G94+H94</f>
        <v>4</v>
      </c>
      <c r="J94" s="10" t="s">
        <v>75</v>
      </c>
      <c r="K94" s="14" t="s">
        <v>9</v>
      </c>
      <c r="L94" s="126">
        <v>660000</v>
      </c>
      <c r="M94" s="55">
        <f>660000*5</f>
        <v>3300000</v>
      </c>
      <c r="N94" s="58" t="s">
        <v>15</v>
      </c>
      <c r="O94" s="48"/>
    </row>
    <row r="95" spans="1:15" ht="15.75">
      <c r="A95" s="108">
        <v>88</v>
      </c>
      <c r="B95" s="8" t="s">
        <v>101</v>
      </c>
      <c r="C95" s="79" t="s">
        <v>66</v>
      </c>
      <c r="D95" s="80">
        <v>34010</v>
      </c>
      <c r="E95" s="81">
        <v>111121018136</v>
      </c>
      <c r="F95" s="82" t="s">
        <v>96</v>
      </c>
      <c r="G95" s="83">
        <v>4</v>
      </c>
      <c r="H95" s="84"/>
      <c r="I95" s="85">
        <f>G95+H95</f>
        <v>4</v>
      </c>
      <c r="J95" s="86" t="s">
        <v>70</v>
      </c>
      <c r="K95" s="66" t="s">
        <v>9</v>
      </c>
      <c r="L95" s="126">
        <v>660000</v>
      </c>
      <c r="M95" s="87">
        <f>660000*5</f>
        <v>3300000</v>
      </c>
      <c r="N95" s="58" t="s">
        <v>15</v>
      </c>
      <c r="O95" s="48">
        <v>8.7</v>
      </c>
    </row>
    <row r="96" spans="1:15" ht="15.75">
      <c r="A96" s="108">
        <v>89</v>
      </c>
      <c r="B96" s="8" t="s">
        <v>149</v>
      </c>
      <c r="C96" s="9" t="s">
        <v>6</v>
      </c>
      <c r="D96" s="12">
        <v>34288</v>
      </c>
      <c r="E96" s="56">
        <v>111121302731</v>
      </c>
      <c r="F96" s="41" t="s">
        <v>150</v>
      </c>
      <c r="G96" s="11">
        <v>4</v>
      </c>
      <c r="H96" s="31">
        <v>0.12</v>
      </c>
      <c r="I96" s="45">
        <f>G96+H96</f>
        <v>4.12</v>
      </c>
      <c r="J96" s="10" t="s">
        <v>63</v>
      </c>
      <c r="K96" s="14" t="s">
        <v>7</v>
      </c>
      <c r="L96" s="126">
        <v>792000</v>
      </c>
      <c r="M96" s="55">
        <f>792000*5</f>
        <v>3960000</v>
      </c>
      <c r="N96" s="99" t="s">
        <v>15</v>
      </c>
      <c r="O96" s="1"/>
    </row>
    <row r="97" spans="1:15" ht="15.75">
      <c r="A97" s="108">
        <v>90</v>
      </c>
      <c r="B97" s="24" t="s">
        <v>151</v>
      </c>
      <c r="C97" s="29" t="s">
        <v>8</v>
      </c>
      <c r="D97" s="30">
        <v>34291</v>
      </c>
      <c r="E97" s="54">
        <v>111121316707</v>
      </c>
      <c r="F97" s="1" t="s">
        <v>150</v>
      </c>
      <c r="G97" s="31">
        <v>4</v>
      </c>
      <c r="H97" s="31"/>
      <c r="I97" s="45">
        <f>G97+H97</f>
        <v>4</v>
      </c>
      <c r="J97" s="1" t="s">
        <v>63</v>
      </c>
      <c r="K97" s="41" t="s">
        <v>7</v>
      </c>
      <c r="L97" s="126">
        <v>792000</v>
      </c>
      <c r="M97" s="55">
        <f>792000*5</f>
        <v>3960000</v>
      </c>
      <c r="N97" s="99" t="s">
        <v>15</v>
      </c>
      <c r="O97" s="3"/>
    </row>
    <row r="98" spans="1:17" ht="15.75">
      <c r="A98" s="130">
        <v>91</v>
      </c>
      <c r="B98" s="131" t="s">
        <v>135</v>
      </c>
      <c r="C98" s="132" t="s">
        <v>136</v>
      </c>
      <c r="D98" s="133">
        <v>33754</v>
      </c>
      <c r="E98" s="134">
        <v>135121006105</v>
      </c>
      <c r="F98" s="135" t="s">
        <v>123</v>
      </c>
      <c r="G98" s="136">
        <v>3.57</v>
      </c>
      <c r="H98" s="137"/>
      <c r="I98" s="137">
        <f>G98+H98</f>
        <v>3.57</v>
      </c>
      <c r="J98" s="138" t="s">
        <v>81</v>
      </c>
      <c r="K98" s="139" t="s">
        <v>9</v>
      </c>
      <c r="L98" s="143">
        <v>660000</v>
      </c>
      <c r="M98" s="140">
        <f>660000*5</f>
        <v>3300000</v>
      </c>
      <c r="N98" s="27" t="s">
        <v>15</v>
      </c>
      <c r="O98" s="40"/>
      <c r="P98" s="33"/>
      <c r="Q98" s="33"/>
    </row>
    <row r="99" spans="13:14" ht="18.75" customHeight="1">
      <c r="M99" s="144">
        <f>SUM(M8:M98)</f>
        <v>337260000</v>
      </c>
      <c r="N99" s="103" t="s">
        <v>15</v>
      </c>
    </row>
  </sheetData>
  <sheetProtection/>
  <mergeCells count="10">
    <mergeCell ref="J6:J7"/>
    <mergeCell ref="K6:K7"/>
    <mergeCell ref="L6:L7"/>
    <mergeCell ref="M6:M7"/>
    <mergeCell ref="A6:A7"/>
    <mergeCell ref="B6:C7"/>
    <mergeCell ref="D6:D7"/>
    <mergeCell ref="E6:E7"/>
    <mergeCell ref="F6:F7"/>
    <mergeCell ref="G6:I6"/>
  </mergeCells>
  <printOptions horizontalCentered="1"/>
  <pageMargins left="0" right="0" top="0.25" bottom="0.2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421875" style="0" customWidth="1"/>
    <col min="2" max="2" width="17.28125" style="0" customWidth="1"/>
    <col min="4" max="4" width="11.8515625" style="0" customWidth="1"/>
    <col min="5" max="5" width="14.57421875" style="0" customWidth="1"/>
    <col min="6" max="6" width="14.28125" style="0" customWidth="1"/>
    <col min="10" max="10" width="11.7109375" style="0" customWidth="1"/>
    <col min="12" max="13" width="12.57421875" style="0" customWidth="1"/>
    <col min="14" max="14" width="4.00390625" style="0" customWidth="1"/>
  </cols>
  <sheetData>
    <row r="1" spans="1:14" s="33" customFormat="1" ht="17.25" customHeight="1">
      <c r="A1" s="59"/>
      <c r="B1" s="15" t="s">
        <v>11</v>
      </c>
      <c r="E1" s="16" t="s">
        <v>57</v>
      </c>
      <c r="G1" s="59"/>
      <c r="L1" s="59"/>
      <c r="M1" s="32"/>
      <c r="N1" s="32"/>
    </row>
    <row r="2" spans="1:14" s="33" customFormat="1" ht="17.25" customHeight="1">
      <c r="A2" s="59"/>
      <c r="B2" s="17" t="s">
        <v>58</v>
      </c>
      <c r="E2" s="18" t="s">
        <v>59</v>
      </c>
      <c r="G2" s="60"/>
      <c r="H2" s="34"/>
      <c r="I2" s="34"/>
      <c r="K2" s="34"/>
      <c r="L2" s="60"/>
      <c r="M2" s="32"/>
      <c r="N2" s="32"/>
    </row>
    <row r="3" spans="2:15" s="36" customFormat="1" ht="28.5" customHeight="1">
      <c r="B3" s="19" t="s">
        <v>130</v>
      </c>
      <c r="F3" s="61"/>
      <c r="H3" s="61"/>
      <c r="I3" s="61"/>
      <c r="J3" s="61"/>
      <c r="K3" s="61"/>
      <c r="L3" s="61"/>
      <c r="M3" s="42"/>
      <c r="N3" s="42"/>
      <c r="O3" s="62"/>
    </row>
    <row r="4" spans="2:15" s="36" customFormat="1" ht="28.5" customHeight="1">
      <c r="B4" s="19"/>
      <c r="C4" s="35" t="s">
        <v>229</v>
      </c>
      <c r="F4" s="61"/>
      <c r="H4" s="61"/>
      <c r="I4" s="61"/>
      <c r="J4" s="61"/>
      <c r="K4" s="61"/>
      <c r="L4" s="61"/>
      <c r="M4" s="42"/>
      <c r="N4" s="42"/>
      <c r="O4" s="62"/>
    </row>
    <row r="5" spans="1:15" s="76" customFormat="1" ht="23.25" customHeight="1">
      <c r="A5" s="32"/>
      <c r="B5" s="44" t="s">
        <v>129</v>
      </c>
      <c r="C5" s="44"/>
      <c r="D5" s="44"/>
      <c r="E5" s="74"/>
      <c r="F5" s="44"/>
      <c r="G5" s="44"/>
      <c r="H5" s="44"/>
      <c r="I5" s="44"/>
      <c r="J5" s="44"/>
      <c r="K5" s="44"/>
      <c r="L5" s="141"/>
      <c r="M5" s="44"/>
      <c r="N5" s="75"/>
      <c r="O5" s="44"/>
    </row>
    <row r="6" spans="1:15" s="33" customFormat="1" ht="15.75" customHeight="1" thickBot="1">
      <c r="A6" s="92" t="s">
        <v>14</v>
      </c>
      <c r="B6" s="92" t="s">
        <v>60</v>
      </c>
      <c r="C6" s="92"/>
      <c r="D6" s="90" t="s">
        <v>56</v>
      </c>
      <c r="E6" s="90" t="s">
        <v>111</v>
      </c>
      <c r="F6" s="92" t="s">
        <v>51</v>
      </c>
      <c r="G6" s="94" t="s">
        <v>55</v>
      </c>
      <c r="H6" s="94"/>
      <c r="I6" s="94"/>
      <c r="J6" s="95" t="s">
        <v>3</v>
      </c>
      <c r="K6" s="97" t="s">
        <v>4</v>
      </c>
      <c r="L6" s="88" t="s">
        <v>61</v>
      </c>
      <c r="M6" s="90" t="s">
        <v>5</v>
      </c>
      <c r="N6" s="21"/>
      <c r="O6" s="20" t="s">
        <v>17</v>
      </c>
    </row>
    <row r="7" spans="1:15" s="33" customFormat="1" ht="15.75" customHeight="1">
      <c r="A7" s="93"/>
      <c r="B7" s="93"/>
      <c r="C7" s="93"/>
      <c r="D7" s="91"/>
      <c r="E7" s="91"/>
      <c r="F7" s="93"/>
      <c r="G7" s="38" t="s">
        <v>0</v>
      </c>
      <c r="H7" s="38" t="s">
        <v>1</v>
      </c>
      <c r="I7" s="38" t="s">
        <v>2</v>
      </c>
      <c r="J7" s="96"/>
      <c r="K7" s="98"/>
      <c r="L7" s="89"/>
      <c r="M7" s="91"/>
      <c r="N7" s="22"/>
      <c r="O7" s="23" t="s">
        <v>18</v>
      </c>
    </row>
    <row r="8" spans="1:15" s="37" customFormat="1" ht="20.25" customHeight="1">
      <c r="A8" s="1">
        <v>1</v>
      </c>
      <c r="B8" s="8" t="s">
        <v>152</v>
      </c>
      <c r="C8" s="9" t="s">
        <v>121</v>
      </c>
      <c r="D8" s="12">
        <v>34096</v>
      </c>
      <c r="E8" s="56">
        <v>111121407706</v>
      </c>
      <c r="F8" s="41" t="s">
        <v>153</v>
      </c>
      <c r="G8" s="11">
        <v>4</v>
      </c>
      <c r="H8" s="31">
        <v>0.12</v>
      </c>
      <c r="I8" s="45">
        <f>G8+H8</f>
        <v>4.12</v>
      </c>
      <c r="J8" s="10" t="s">
        <v>154</v>
      </c>
      <c r="K8" s="14" t="s">
        <v>7</v>
      </c>
      <c r="L8" s="105">
        <f>1200000</f>
        <v>1200000</v>
      </c>
      <c r="M8" s="55">
        <f>1200000*5</f>
        <v>6000000</v>
      </c>
      <c r="N8" s="25" t="s">
        <v>15</v>
      </c>
      <c r="O8" s="48"/>
    </row>
    <row r="9" spans="1:15" s="37" customFormat="1" ht="20.25" customHeight="1">
      <c r="A9" s="1">
        <v>2</v>
      </c>
      <c r="B9" s="8" t="s">
        <v>155</v>
      </c>
      <c r="C9" s="9" t="s">
        <v>120</v>
      </c>
      <c r="D9" s="12">
        <v>34183</v>
      </c>
      <c r="E9" s="56">
        <v>111121603245</v>
      </c>
      <c r="F9" s="41" t="s">
        <v>153</v>
      </c>
      <c r="G9" s="11">
        <v>4</v>
      </c>
      <c r="H9" s="31">
        <v>0.16</v>
      </c>
      <c r="I9" s="45">
        <f>G9+H9</f>
        <v>4.16</v>
      </c>
      <c r="J9" s="10" t="s">
        <v>156</v>
      </c>
      <c r="K9" s="14" t="s">
        <v>7</v>
      </c>
      <c r="L9" s="105">
        <f>1200000</f>
        <v>1200000</v>
      </c>
      <c r="M9" s="55">
        <f>1200000*5</f>
        <v>6000000</v>
      </c>
      <c r="N9" s="25" t="s">
        <v>15</v>
      </c>
      <c r="O9" s="48"/>
    </row>
    <row r="10" spans="1:15" s="37" customFormat="1" ht="20.25" customHeight="1">
      <c r="A10" s="1">
        <v>3</v>
      </c>
      <c r="B10" s="8" t="s">
        <v>157</v>
      </c>
      <c r="C10" s="9" t="s">
        <v>158</v>
      </c>
      <c r="D10" s="12">
        <v>34316</v>
      </c>
      <c r="E10" s="56">
        <v>111121316111</v>
      </c>
      <c r="F10" s="41" t="s">
        <v>153</v>
      </c>
      <c r="G10" s="11">
        <v>4</v>
      </c>
      <c r="H10" s="31">
        <v>0.08</v>
      </c>
      <c r="I10" s="45">
        <f>G10+H10</f>
        <v>4.08</v>
      </c>
      <c r="J10" s="10" t="s">
        <v>156</v>
      </c>
      <c r="K10" s="14" t="s">
        <v>7</v>
      </c>
      <c r="L10" s="105">
        <f>1200000</f>
        <v>1200000</v>
      </c>
      <c r="M10" s="55">
        <f>1200000*5</f>
        <v>6000000</v>
      </c>
      <c r="N10" s="25" t="s">
        <v>15</v>
      </c>
      <c r="O10" s="48"/>
    </row>
    <row r="11" spans="1:15" s="37" customFormat="1" ht="20.25" customHeight="1">
      <c r="A11" s="1">
        <v>4</v>
      </c>
      <c r="B11" s="8" t="s">
        <v>176</v>
      </c>
      <c r="C11" s="9" t="s">
        <v>36</v>
      </c>
      <c r="D11" s="12">
        <v>34004</v>
      </c>
      <c r="E11" s="56">
        <v>111121407241</v>
      </c>
      <c r="F11" s="41" t="s">
        <v>177</v>
      </c>
      <c r="G11" s="11">
        <v>4</v>
      </c>
      <c r="H11" s="31">
        <v>0.2</v>
      </c>
      <c r="I11" s="45">
        <f>G11+H11</f>
        <v>4.2</v>
      </c>
      <c r="J11" s="10" t="s">
        <v>64</v>
      </c>
      <c r="K11" s="14" t="s">
        <v>7</v>
      </c>
      <c r="L11" s="57">
        <v>1200000</v>
      </c>
      <c r="M11" s="55">
        <f>1200000*5</f>
        <v>6000000</v>
      </c>
      <c r="N11" s="58" t="s">
        <v>15</v>
      </c>
      <c r="O11" s="123"/>
    </row>
    <row r="12" spans="1:15" s="37" customFormat="1" ht="20.25" customHeight="1">
      <c r="A12" s="1">
        <v>5</v>
      </c>
      <c r="B12" s="8" t="s">
        <v>178</v>
      </c>
      <c r="C12" s="9" t="s">
        <v>10</v>
      </c>
      <c r="D12" s="12">
        <v>33951</v>
      </c>
      <c r="E12" s="56">
        <v>111121415820</v>
      </c>
      <c r="F12" s="41" t="s">
        <v>177</v>
      </c>
      <c r="G12" s="11">
        <v>4</v>
      </c>
      <c r="H12" s="31">
        <v>0.12</v>
      </c>
      <c r="I12" s="45">
        <f>G12+H12</f>
        <v>4.12</v>
      </c>
      <c r="J12" s="10" t="s">
        <v>64</v>
      </c>
      <c r="K12" s="46" t="s">
        <v>7</v>
      </c>
      <c r="L12" s="57">
        <v>1200000</v>
      </c>
      <c r="M12" s="55">
        <f>1200000*5</f>
        <v>6000000</v>
      </c>
      <c r="N12" s="58" t="s">
        <v>15</v>
      </c>
      <c r="O12" s="48"/>
    </row>
    <row r="13" spans="1:15" s="37" customFormat="1" ht="20.25" customHeight="1">
      <c r="A13" s="1">
        <v>6</v>
      </c>
      <c r="B13" s="8" t="s">
        <v>179</v>
      </c>
      <c r="C13" s="9" t="s">
        <v>16</v>
      </c>
      <c r="D13" s="12">
        <v>34115</v>
      </c>
      <c r="E13" s="56">
        <v>111121006246</v>
      </c>
      <c r="F13" s="41" t="s">
        <v>177</v>
      </c>
      <c r="G13" s="11">
        <v>4</v>
      </c>
      <c r="H13" s="31">
        <v>0.08</v>
      </c>
      <c r="I13" s="45">
        <f>G13+H13</f>
        <v>4.08</v>
      </c>
      <c r="J13" s="10" t="s">
        <v>64</v>
      </c>
      <c r="K13" s="14" t="s">
        <v>7</v>
      </c>
      <c r="L13" s="57">
        <v>1200000</v>
      </c>
      <c r="M13" s="55">
        <f>1200000*5</f>
        <v>6000000</v>
      </c>
      <c r="N13" s="58" t="s">
        <v>15</v>
      </c>
      <c r="O13" s="1">
        <v>9.6</v>
      </c>
    </row>
    <row r="14" spans="1:15" s="37" customFormat="1" ht="20.25" customHeight="1">
      <c r="A14" s="1">
        <v>7</v>
      </c>
      <c r="B14" s="8" t="s">
        <v>97</v>
      </c>
      <c r="C14" s="9" t="s">
        <v>78</v>
      </c>
      <c r="D14" s="12">
        <v>34011</v>
      </c>
      <c r="E14" s="56">
        <v>111121006221</v>
      </c>
      <c r="F14" s="41" t="s">
        <v>95</v>
      </c>
      <c r="G14" s="11">
        <v>4</v>
      </c>
      <c r="H14" s="31">
        <v>0.12</v>
      </c>
      <c r="I14" s="45">
        <f>G14+H14</f>
        <v>4.12</v>
      </c>
      <c r="J14" s="10" t="s">
        <v>107</v>
      </c>
      <c r="K14" s="14" t="s">
        <v>7</v>
      </c>
      <c r="L14" s="105">
        <v>1200000</v>
      </c>
      <c r="M14" s="55">
        <f>1200000*5</f>
        <v>6000000</v>
      </c>
      <c r="N14" s="58" t="s">
        <v>15</v>
      </c>
      <c r="O14" s="48"/>
    </row>
    <row r="15" spans="1:15" s="37" customFormat="1" ht="20.25" customHeight="1">
      <c r="A15" s="1">
        <v>8</v>
      </c>
      <c r="B15" s="8" t="s">
        <v>98</v>
      </c>
      <c r="C15" s="9" t="s">
        <v>99</v>
      </c>
      <c r="D15" s="12">
        <v>34111</v>
      </c>
      <c r="E15" s="56">
        <v>111121006134</v>
      </c>
      <c r="F15" s="41" t="s">
        <v>95</v>
      </c>
      <c r="G15" s="11">
        <v>4</v>
      </c>
      <c r="H15" s="31">
        <v>0.08</v>
      </c>
      <c r="I15" s="45">
        <f>G15+H15</f>
        <v>4.08</v>
      </c>
      <c r="J15" s="10" t="s">
        <v>69</v>
      </c>
      <c r="K15" s="14" t="s">
        <v>7</v>
      </c>
      <c r="L15" s="105">
        <v>1200000</v>
      </c>
      <c r="M15" s="55">
        <f>1200000*5</f>
        <v>6000000</v>
      </c>
      <c r="N15" s="58" t="s">
        <v>15</v>
      </c>
      <c r="O15" s="48"/>
    </row>
    <row r="16" spans="1:15" s="37" customFormat="1" ht="20.25" customHeight="1">
      <c r="A16" s="1">
        <v>9</v>
      </c>
      <c r="B16" s="145" t="s">
        <v>115</v>
      </c>
      <c r="C16" s="146" t="s">
        <v>116</v>
      </c>
      <c r="D16" s="69">
        <v>34236</v>
      </c>
      <c r="E16" s="70">
        <v>111121018153</v>
      </c>
      <c r="F16" s="147" t="s">
        <v>95</v>
      </c>
      <c r="G16" s="72">
        <v>4</v>
      </c>
      <c r="H16" s="49">
        <v>0.08</v>
      </c>
      <c r="I16" s="52">
        <f>G16+H16</f>
        <v>4.08</v>
      </c>
      <c r="J16" s="71" t="s">
        <v>69</v>
      </c>
      <c r="K16" s="73" t="s">
        <v>7</v>
      </c>
      <c r="L16" s="114">
        <v>1200000</v>
      </c>
      <c r="M16" s="148">
        <f>1200000*5</f>
        <v>6000000</v>
      </c>
      <c r="N16" s="67" t="s">
        <v>15</v>
      </c>
      <c r="O16" s="64"/>
    </row>
    <row r="17" spans="1:15" ht="15.7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>
        <f>SUM(M8:M16)</f>
        <v>54000000</v>
      </c>
      <c r="N17" s="151" t="s">
        <v>15</v>
      </c>
      <c r="O17" s="149"/>
    </row>
  </sheetData>
  <sheetProtection/>
  <mergeCells count="10">
    <mergeCell ref="J6:J7"/>
    <mergeCell ref="K6:K7"/>
    <mergeCell ref="L6:L7"/>
    <mergeCell ref="M6:M7"/>
    <mergeCell ref="A6:A7"/>
    <mergeCell ref="B6:C7"/>
    <mergeCell ref="D6:D7"/>
    <mergeCell ref="E6:E7"/>
    <mergeCell ref="F6:F7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2015-06-22T02:28:10Z</cp:lastPrinted>
  <dcterms:created xsi:type="dcterms:W3CDTF">2008-09-28T01:42:25Z</dcterms:created>
  <dcterms:modified xsi:type="dcterms:W3CDTF">2015-06-23T10:51:13Z</dcterms:modified>
  <cp:category/>
  <cp:version/>
  <cp:contentType/>
  <cp:contentStatus/>
</cp:coreProperties>
</file>